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5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<sst xmlns="http://schemas.openxmlformats.org/spreadsheetml/2006/main" count="295" uniqueCount="236">
  <si>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</si>
  <si>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</si>
  <si>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</si>
  <si>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</si>
  <si>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</si>
  <si>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</si>
  <si>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</si>
  <si>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</si>
  <si>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</si>
  <si>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</si>
  <si>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</si>
  <si>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</si>
  <si>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</si>
  <si>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</si>
  <si>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</si>
  <si>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</si>
  <si>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</si>
  <si>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</si>
  <si>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Славутської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</si>
  <si>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</si>
  <si>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</si>
  <si>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</si>
  <si>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</si>
  <si>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</si>
  <si>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</si>
  <si>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</si>
  <si>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</si>
  <si>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</si>
  <si>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</si>
  <si>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</si>
  <si>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</si>
  <si>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</si>
  <si>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</si>
  <si>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</si>
  <si>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</si>
  <si>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</si>
  <si>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</si>
  <si>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</si>
  <si>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</si>
  <si>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</si>
  <si>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0213112</t>
  </si>
  <si>
    <t>1040</t>
  </si>
  <si>
    <t>3112</t>
  </si>
  <si>
    <t>Заходи державної політики з питань дітей та їх соціального захисту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</si>
  <si>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</si>
  <si>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</si>
  <si>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</si>
  <si>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</si>
  <si>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</si>
  <si>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</si>
  <si>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</si>
  <si>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</si>
  <si>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</si>
  <si>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</si>
  <si>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</si>
  <si>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</si>
  <si>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</si>
  <si>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</si>
  <si>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0217310</t>
  </si>
  <si>
    <t>0443</t>
  </si>
  <si>
    <t>7310</t>
  </si>
  <si>
    <t>Будівництво-1 об`єктів житлово-комунального господарства</t>
  </si>
  <si>
    <t>0217321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</si>
  <si>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</si>
  <si>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</si>
  <si>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</si>
  <si>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</si>
  <si>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</si>
  <si>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0217323</t>
  </si>
  <si>
    <t>7323</t>
  </si>
  <si>
    <t>Будівництво-1 установ та закладів соціальної сфери</t>
  </si>
  <si>
    <t>0217324</t>
  </si>
  <si>
    <t>7324</t>
  </si>
  <si>
    <t>Будівництво-1 установ та закладів культури</t>
  </si>
  <si>
    <t>0217325</t>
  </si>
  <si>
    <t>7325</t>
  </si>
  <si>
    <t>Будівництво-1 споруд, установ та закладів фізичної культури і спорту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</si>
  <si>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</si>
  <si>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</si>
  <si>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</si>
  <si>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</si>
  <si>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</si>
  <si>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</si>
  <si>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</si>
  <si>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</si>
  <si>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</si>
  <si>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0470</t>
  </si>
  <si>
    <t>7640</t>
  </si>
  <si>
    <t>Заходи з енергозбереження</t>
  </si>
  <si>
    <t>0217650</t>
  </si>
  <si>
    <t>7650</t>
  </si>
  <si>
    <t>Проведення експертної грошової оцінки земельної ділянки чи права на неї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</si>
  <si>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</si>
  <si>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</si>
  <si>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</si>
  <si>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</si>
  <si>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</si>
  <si>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</si>
  <si>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</si>
  <si>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0218410</t>
  </si>
  <si>
    <t>0830</t>
  </si>
  <si>
    <t>8410</t>
  </si>
  <si>
    <t>Фінансова підтримка засобів масової інформації</t>
  </si>
  <si>
    <t>0220000</t>
  </si>
  <si>
    <t>0228120</t>
  </si>
  <si>
    <t>0320</t>
  </si>
  <si>
    <t>8120</t>
  </si>
  <si>
    <t>Заходи з організації рятування на водах</t>
  </si>
  <si>
    <t>0600000</t>
  </si>
  <si>
    <t>Управління освіти виконавчого комітету Славутської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</si>
  <si>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</si>
  <si>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</si>
  <si>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</si>
  <si>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</si>
  <si>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</si>
  <si>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</si>
  <si>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</si>
  <si>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</si>
  <si>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</si>
  <si>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</si>
  <si>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</si>
  <si>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</si>
  <si>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</si>
  <si>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</si>
  <si>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</si>
  <si>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</si>
  <si>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</si>
  <si>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</si>
  <si>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</si>
  <si>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</si>
  <si>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</si>
  <si>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</si>
  <si>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</si>
  <si>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</si>
  <si>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</si>
  <si>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</si>
  <si>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</si>
  <si>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</si>
  <si>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</si>
  <si>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</si>
  <si>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</si>
  <si>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</si>
  <si>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</si>
  <si>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</si>
  <si>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</si>
  <si>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</si>
  <si>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</si>
  <si>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</si>
  <si>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</si>
  <si>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</si>
  <si>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</si>
  <si>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</si>
  <si>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</si>
  <si>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</si>
  <si>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</si>
  <si>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</si>
  <si>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0800000</t>
  </si>
  <si>
    <t>Управління соціального захисту населення виконавчого комітету Славутської міської ради</t>
  </si>
  <si>
    <t>0810000</t>
  </si>
  <si>
    <t>Управління соціального захисту населення ВК Славутської міської ради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</si>
  <si>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</si>
  <si>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</si>
  <si>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</si>
  <si>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</si>
  <si>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</si>
  <si>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</si>
  <si>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</si>
  <si>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</si>
  <si>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</si>
  <si>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</si>
  <si>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</si>
  <si>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</si>
  <si>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</si>
  <si>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</si>
  <si>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</si>
  <si>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</si>
  <si>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</si>
  <si>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</si>
  <si>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</si>
  <si>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</si>
  <si>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</si>
  <si>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1090</t>
  </si>
  <si>
    <t>3242</t>
  </si>
  <si>
    <t>Інші заходи у сфері соціального захисту і соціального забезпечення</t>
  </si>
  <si>
    <t>0820000</t>
  </si>
  <si>
    <t>0823104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</si>
  <si>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</si>
  <si>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</si>
  <si>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</si>
  <si>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</si>
  <si>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Управління культури виконавчого комітету Славутської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</si>
  <si>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</si>
  <si>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</si>
  <si>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</si>
  <si>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</si>
  <si>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</si>
  <si>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</si>
  <si>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</si>
  <si>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</si>
  <si>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</si>
  <si>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</si>
  <si>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</si>
  <si>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</si>
  <si>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</si>
  <si>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</si>
  <si>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</si>
  <si>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</si>
  <si>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</si>
  <si>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</si>
  <si>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</si>
  <si>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</si>
  <si>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1020000</t>
  </si>
  <si>
    <t>1021080</t>
  </si>
  <si>
    <t>1080</t>
  </si>
  <si>
    <t>Надання спеціальної освіти мистецькими школами</t>
  </si>
  <si>
    <t>3700000</t>
  </si>
  <si>
    <t>Фінансове управління виконавчого комітету Славутської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</si>
  <si>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</si>
  <si>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</si>
  <si>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</si>
  <si>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</si>
  <si>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</si>
  <si>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</si>
  <si>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</si>
  <si>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</si>
  <si>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</si>
  <si>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</si>
  <si>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</si>
  <si>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</si>
  <si>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</si>
  <si>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</si>
  <si>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С.Й.Федорчук</t>
  </si>
  <si>
    <t>2254500000</t>
  </si>
  <si>
    <t>(код бюджету)</t>
  </si>
  <si>
    <t>видатків бюджету Славутської міської територіальної громади на 2021 рік</t>
  </si>
  <si>
    <t>до рішення міської ради від 05.02.2021 року №8 -4/2021
"Про внесення змін до бюджету Славутської міської територіальної громади на 2021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</si>
</sst>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4"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" fontId="18" fillId="0" borderId="10" xfId="0" applyNumberFormat="1" applyFont="1" applyBorder="1" applyAlignment="1" quotePrefix="1">
      <alignment vertical="center" wrapText="1"/>
    </xf>
    <xf numFmtId="4" fontId="18" fillId="24" borderId="10" xfId="0" applyNumberFormat="1" applyFont="1" applyFill="1" applyBorder="1" applyAlignment="1">
      <alignment vertical="center" wrapText="1"/>
    </xf>
    <xf numFmtId="4" fontId="17" fillId="0" borderId="10" xfId="0" applyNumberFormat="1" applyFont="1" applyBorder="1" applyAlignment="1" quotePrefix="1">
      <alignment vertical="center" wrapText="1"/>
    </xf>
    <xf numFmtId="0" fontId="18" fillId="24" borderId="10" xfId="0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4" fontId="20" fillId="0" borderId="10" xfId="0" applyNumberFormat="1" applyFont="1" applyBorder="1" applyAlignment="1" quotePrefix="1">
      <alignment horizontal="center" vertical="center" wrapText="1"/>
    </xf>
    <xf numFmtId="4" fontId="19" fillId="24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 quotePrefix="1">
      <alignment horizont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E1">
      <selection activeCell="M2" sqref="M2:P4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5" width="15.140625" style="1" customWidth="1"/>
    <col min="6" max="6" width="15.57421875" style="1" customWidth="1"/>
    <col min="7" max="7" width="15.00390625" style="1" customWidth="1"/>
    <col min="8" max="8" width="14.28125" style="1" customWidth="1"/>
    <col min="9" max="9" width="8.8515625" style="1" customWidth="1"/>
    <col min="10" max="10" width="14.7109375" style="1" customWidth="1"/>
    <col min="11" max="11" width="14.8515625" style="1" customWidth="1"/>
    <col min="12" max="12" width="13.7109375" style="1" customWidth="1"/>
    <col min="13" max="13" width="11.8515625" style="1" customWidth="1"/>
    <col min="14" max="14" width="12.140625" style="1" customWidth="1"/>
    <col min="15" max="15" width="14.140625" style="1" customWidth="1"/>
    <col min="16" max="16" width="15.28125" style="1" customWidth="1"/>
    <col min="17" max="16384" width="9.140625" style="1" customWidth="1"/>
  </cols>
  <sheetData>
    <row r="1" spans="14:15" ht="12.75">
      <c r="N1" s="23" t="s">
        <v>0</v>
      </c>
      <c r="O1" s="23"/>
    </row>
    <row r="2" spans="13:16" ht="12.75">
      <c r="M2" s="22" t="s">
        <v>235</v>
      </c>
      <c r="N2" s="22"/>
      <c r="O2" s="22"/>
      <c r="P2" s="22"/>
    </row>
    <row r="3" spans="13:16" ht="12.75">
      <c r="M3" s="22"/>
      <c r="N3" s="22"/>
      <c r="O3" s="22"/>
      <c r="P3" s="22"/>
    </row>
    <row r="4" spans="13:16" ht="12.75">
      <c r="M4" s="22"/>
      <c r="N4" s="22"/>
      <c r="O4" s="22"/>
      <c r="P4" s="22"/>
    </row>
    <row r="5" spans="1:16" ht="1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>
      <c r="A6" s="25" t="s">
        <v>234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4.25">
      <c r="A7" s="29" t="s">
        <v>232</v>
      </c>
      <c r="B7" s="2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30" t="s">
        <v>233</v>
      </c>
      <c r="B8" s="30"/>
      <c r="P8" s="3" t="s">
        <v>2</v>
      </c>
    </row>
    <row r="9" spans="1:16" ht="12.75" customHeight="1">
      <c r="A9" s="27" t="s">
        <v>3</v>
      </c>
      <c r="B9" s="27" t="s">
        <v>4</v>
      </c>
      <c r="C9" s="27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8" t="s">
        <v>16</v>
      </c>
    </row>
    <row r="10" spans="1:16" ht="12.75" customHeight="1">
      <c r="A10" s="24"/>
      <c r="B10" s="24"/>
      <c r="C10" s="24"/>
      <c r="D10" s="24"/>
      <c r="E10" s="28" t="s">
        <v>8</v>
      </c>
      <c r="F10" s="24" t="s">
        <v>9</v>
      </c>
      <c r="G10" s="24" t="s">
        <v>10</v>
      </c>
      <c r="H10" s="24"/>
      <c r="I10" s="24" t="s">
        <v>13</v>
      </c>
      <c r="J10" s="28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ht="12.75" customHeight="1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0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1">
        <v>16</v>
      </c>
    </row>
    <row r="14" spans="1:16" ht="14.25">
      <c r="A14" s="9" t="s">
        <v>17</v>
      </c>
      <c r="B14" s="10"/>
      <c r="C14" s="11"/>
      <c r="D14" s="4" t="s">
        <v>18</v>
      </c>
      <c r="E14" s="14">
        <v>64405131</v>
      </c>
      <c r="F14" s="15">
        <f>44128306+20276825</f>
        <v>64405131</v>
      </c>
      <c r="G14" s="15">
        <v>27528150</v>
      </c>
      <c r="H14" s="15">
        <v>744700</v>
      </c>
      <c r="I14" s="15">
        <v>0</v>
      </c>
      <c r="J14" s="14">
        <v>23906147</v>
      </c>
      <c r="K14" s="15">
        <v>23324747</v>
      </c>
      <c r="L14" s="15">
        <v>581400</v>
      </c>
      <c r="M14" s="15">
        <v>73850</v>
      </c>
      <c r="N14" s="15">
        <v>2600</v>
      </c>
      <c r="O14" s="15">
        <v>23324747</v>
      </c>
      <c r="P14" s="14">
        <f aca="true" t="shared" si="0" ref="P14:P45">E14+J14</f>
        <v>88311278</v>
      </c>
    </row>
    <row r="15" spans="1:16" ht="14.25">
      <c r="A15" s="9" t="s">
        <v>19</v>
      </c>
      <c r="B15" s="10"/>
      <c r="C15" s="11"/>
      <c r="D15" s="4" t="s">
        <v>18</v>
      </c>
      <c r="E15" s="14">
        <v>63810631</v>
      </c>
      <c r="F15" s="15">
        <f>43533806+20276825</f>
        <v>63810631</v>
      </c>
      <c r="G15" s="15">
        <v>27099200</v>
      </c>
      <c r="H15" s="15">
        <v>742300</v>
      </c>
      <c r="I15" s="15">
        <v>0</v>
      </c>
      <c r="J15" s="14">
        <v>23766147</v>
      </c>
      <c r="K15" s="15">
        <v>23324747</v>
      </c>
      <c r="L15" s="15">
        <v>441400</v>
      </c>
      <c r="M15" s="15">
        <v>0</v>
      </c>
      <c r="N15" s="15">
        <v>0</v>
      </c>
      <c r="O15" s="15">
        <v>23324747</v>
      </c>
      <c r="P15" s="14">
        <f t="shared" si="0"/>
        <v>87576778</v>
      </c>
    </row>
    <row r="16" spans="1:16" ht="63.75">
      <c r="A16" s="12" t="s">
        <v>20</v>
      </c>
      <c r="B16" s="12" t="s">
        <v>22</v>
      </c>
      <c r="C16" s="13" t="s">
        <v>21</v>
      </c>
      <c r="D16" s="6" t="s">
        <v>23</v>
      </c>
      <c r="E16" s="16">
        <v>35809700</v>
      </c>
      <c r="F16" s="17">
        <v>35809700</v>
      </c>
      <c r="G16" s="17">
        <v>27099200</v>
      </c>
      <c r="H16" s="17">
        <v>742300</v>
      </c>
      <c r="I16" s="17">
        <v>0</v>
      </c>
      <c r="J16" s="16">
        <v>273800</v>
      </c>
      <c r="K16" s="17">
        <v>273800</v>
      </c>
      <c r="L16" s="17">
        <v>0</v>
      </c>
      <c r="M16" s="17">
        <v>0</v>
      </c>
      <c r="N16" s="17">
        <v>0</v>
      </c>
      <c r="O16" s="17">
        <v>273800</v>
      </c>
      <c r="P16" s="16">
        <f t="shared" si="0"/>
        <v>36083500</v>
      </c>
    </row>
    <row r="17" spans="1:16" ht="15">
      <c r="A17" s="12" t="s">
        <v>24</v>
      </c>
      <c r="B17" s="12" t="s">
        <v>26</v>
      </c>
      <c r="C17" s="13" t="s">
        <v>25</v>
      </c>
      <c r="D17" s="6" t="s">
        <v>27</v>
      </c>
      <c r="E17" s="16">
        <v>760000</v>
      </c>
      <c r="F17" s="17">
        <v>760000</v>
      </c>
      <c r="G17" s="17">
        <v>0</v>
      </c>
      <c r="H17" s="17">
        <v>0</v>
      </c>
      <c r="I17" s="17">
        <v>0</v>
      </c>
      <c r="J17" s="16">
        <v>100000</v>
      </c>
      <c r="K17" s="17">
        <v>100000</v>
      </c>
      <c r="L17" s="17">
        <v>0</v>
      </c>
      <c r="M17" s="17">
        <v>0</v>
      </c>
      <c r="N17" s="17">
        <v>0</v>
      </c>
      <c r="O17" s="17">
        <v>100000</v>
      </c>
      <c r="P17" s="16">
        <f t="shared" si="0"/>
        <v>860000</v>
      </c>
    </row>
    <row r="18" spans="1:16" ht="25.5">
      <c r="A18" s="12" t="s">
        <v>28</v>
      </c>
      <c r="B18" s="12" t="s">
        <v>30</v>
      </c>
      <c r="C18" s="13" t="s">
        <v>29</v>
      </c>
      <c r="D18" s="6" t="s">
        <v>31</v>
      </c>
      <c r="E18" s="16">
        <v>3590700</v>
      </c>
      <c r="F18" s="17">
        <v>3590700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3590700</v>
      </c>
    </row>
    <row r="19" spans="1:16" ht="38.25">
      <c r="A19" s="12" t="s">
        <v>32</v>
      </c>
      <c r="B19" s="12" t="s">
        <v>34</v>
      </c>
      <c r="C19" s="13" t="s">
        <v>33</v>
      </c>
      <c r="D19" s="6" t="s">
        <v>35</v>
      </c>
      <c r="E19" s="16">
        <v>857900</v>
      </c>
      <c r="F19" s="17">
        <v>857900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857900</v>
      </c>
    </row>
    <row r="20" spans="1:16" ht="25.5">
      <c r="A20" s="12" t="s">
        <v>36</v>
      </c>
      <c r="B20" s="12" t="s">
        <v>38</v>
      </c>
      <c r="C20" s="13" t="s">
        <v>37</v>
      </c>
      <c r="D20" s="6" t="s">
        <v>39</v>
      </c>
      <c r="E20" s="16">
        <v>899100</v>
      </c>
      <c r="F20" s="17">
        <v>899100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899100</v>
      </c>
    </row>
    <row r="21" spans="1:16" ht="25.5">
      <c r="A21" s="12" t="s">
        <v>40</v>
      </c>
      <c r="B21" s="12" t="s">
        <v>42</v>
      </c>
      <c r="C21" s="13" t="s">
        <v>41</v>
      </c>
      <c r="D21" s="6" t="s">
        <v>43</v>
      </c>
      <c r="E21" s="16">
        <v>39239</v>
      </c>
      <c r="F21" s="17">
        <v>39239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39239</v>
      </c>
    </row>
    <row r="22" spans="1:16" ht="25.5">
      <c r="A22" s="12" t="s">
        <v>44</v>
      </c>
      <c r="B22" s="12" t="s">
        <v>46</v>
      </c>
      <c r="C22" s="13" t="s">
        <v>45</v>
      </c>
      <c r="D22" s="6" t="s">
        <v>47</v>
      </c>
      <c r="E22" s="16">
        <v>604767</v>
      </c>
      <c r="F22" s="17">
        <v>604767</v>
      </c>
      <c r="G22" s="17">
        <v>0</v>
      </c>
      <c r="H22" s="17">
        <v>0</v>
      </c>
      <c r="I22" s="17">
        <v>0</v>
      </c>
      <c r="J22" s="16">
        <v>16888</v>
      </c>
      <c r="K22" s="17">
        <v>16888</v>
      </c>
      <c r="L22" s="17">
        <v>0</v>
      </c>
      <c r="M22" s="17">
        <v>0</v>
      </c>
      <c r="N22" s="17">
        <v>0</v>
      </c>
      <c r="O22" s="17">
        <v>16888</v>
      </c>
      <c r="P22" s="16">
        <f t="shared" si="0"/>
        <v>621655</v>
      </c>
    </row>
    <row r="23" spans="1:16" ht="51">
      <c r="A23" s="12" t="s">
        <v>48</v>
      </c>
      <c r="B23" s="12" t="s">
        <v>49</v>
      </c>
      <c r="C23" s="13" t="s">
        <v>45</v>
      </c>
      <c r="D23" s="6" t="s">
        <v>50</v>
      </c>
      <c r="E23" s="16">
        <v>530000</v>
      </c>
      <c r="F23" s="17">
        <v>530000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530000</v>
      </c>
    </row>
    <row r="24" spans="1:16" ht="25.5">
      <c r="A24" s="12" t="s">
        <v>51</v>
      </c>
      <c r="B24" s="12" t="s">
        <v>53</v>
      </c>
      <c r="C24" s="13" t="s">
        <v>52</v>
      </c>
      <c r="D24" s="6" t="s">
        <v>54</v>
      </c>
      <c r="E24" s="16">
        <v>70000</v>
      </c>
      <c r="F24" s="17">
        <v>70000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70000</v>
      </c>
    </row>
    <row r="25" spans="1:16" ht="15">
      <c r="A25" s="12" t="s">
        <v>55</v>
      </c>
      <c r="B25" s="12" t="s">
        <v>56</v>
      </c>
      <c r="C25" s="13" t="s">
        <v>52</v>
      </c>
      <c r="D25" s="6" t="s">
        <v>57</v>
      </c>
      <c r="E25" s="16">
        <v>18109225</v>
      </c>
      <c r="F25" s="17">
        <f>2400+18106825</f>
        <v>18109225</v>
      </c>
      <c r="G25" s="17">
        <v>0</v>
      </c>
      <c r="H25" s="17">
        <v>0</v>
      </c>
      <c r="I25" s="17">
        <v>0</v>
      </c>
      <c r="J25" s="16">
        <v>3115159</v>
      </c>
      <c r="K25" s="17">
        <v>3115159</v>
      </c>
      <c r="L25" s="17">
        <v>0</v>
      </c>
      <c r="M25" s="17">
        <v>0</v>
      </c>
      <c r="N25" s="17">
        <v>0</v>
      </c>
      <c r="O25" s="17">
        <v>3115159</v>
      </c>
      <c r="P25" s="16">
        <f t="shared" si="0"/>
        <v>21224384</v>
      </c>
    </row>
    <row r="26" spans="1:16" ht="25.5">
      <c r="A26" s="12" t="s">
        <v>58</v>
      </c>
      <c r="B26" s="12" t="s">
        <v>60</v>
      </c>
      <c r="C26" s="13" t="s">
        <v>59</v>
      </c>
      <c r="D26" s="6" t="s">
        <v>61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6">
        <v>1657900</v>
      </c>
      <c r="K26" s="17">
        <v>1657900</v>
      </c>
      <c r="L26" s="17">
        <v>0</v>
      </c>
      <c r="M26" s="17">
        <v>0</v>
      </c>
      <c r="N26" s="17">
        <v>0</v>
      </c>
      <c r="O26" s="17">
        <v>1657900</v>
      </c>
      <c r="P26" s="16">
        <f t="shared" si="0"/>
        <v>1657900</v>
      </c>
    </row>
    <row r="27" spans="1:16" ht="15">
      <c r="A27" s="12" t="s">
        <v>62</v>
      </c>
      <c r="B27" s="12" t="s">
        <v>63</v>
      </c>
      <c r="C27" s="13" t="s">
        <v>59</v>
      </c>
      <c r="D27" s="6" t="s">
        <v>64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6">
        <v>11146000</v>
      </c>
      <c r="K27" s="17">
        <v>11146000</v>
      </c>
      <c r="L27" s="17">
        <v>0</v>
      </c>
      <c r="M27" s="17">
        <v>0</v>
      </c>
      <c r="N27" s="17">
        <v>0</v>
      </c>
      <c r="O27" s="17">
        <v>11146000</v>
      </c>
      <c r="P27" s="16">
        <f t="shared" si="0"/>
        <v>11146000</v>
      </c>
    </row>
    <row r="28" spans="1:16" ht="15">
      <c r="A28" s="12" t="s">
        <v>65</v>
      </c>
      <c r="B28" s="12" t="s">
        <v>66</v>
      </c>
      <c r="C28" s="13" t="s">
        <v>59</v>
      </c>
      <c r="D28" s="6" t="s">
        <v>67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16">
        <v>500000</v>
      </c>
      <c r="K28" s="17">
        <v>500000</v>
      </c>
      <c r="L28" s="17">
        <v>0</v>
      </c>
      <c r="M28" s="17">
        <v>0</v>
      </c>
      <c r="N28" s="17">
        <v>0</v>
      </c>
      <c r="O28" s="17">
        <v>500000</v>
      </c>
      <c r="P28" s="16">
        <f t="shared" si="0"/>
        <v>500000</v>
      </c>
    </row>
    <row r="29" spans="1:16" ht="25.5">
      <c r="A29" s="12" t="s">
        <v>68</v>
      </c>
      <c r="B29" s="12" t="s">
        <v>69</v>
      </c>
      <c r="C29" s="13" t="s">
        <v>59</v>
      </c>
      <c r="D29" s="6" t="s">
        <v>70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16">
        <v>10000</v>
      </c>
      <c r="K29" s="17">
        <v>10000</v>
      </c>
      <c r="L29" s="17">
        <v>0</v>
      </c>
      <c r="M29" s="17">
        <v>0</v>
      </c>
      <c r="N29" s="17">
        <v>0</v>
      </c>
      <c r="O29" s="17">
        <v>10000</v>
      </c>
      <c r="P29" s="16">
        <f t="shared" si="0"/>
        <v>10000</v>
      </c>
    </row>
    <row r="30" spans="1:16" ht="15">
      <c r="A30" s="12" t="s">
        <v>71</v>
      </c>
      <c r="B30" s="12" t="s">
        <v>72</v>
      </c>
      <c r="C30" s="13" t="s">
        <v>59</v>
      </c>
      <c r="D30" s="6" t="s">
        <v>73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6">
        <v>100000</v>
      </c>
      <c r="K30" s="17">
        <v>100000</v>
      </c>
      <c r="L30" s="17">
        <v>0</v>
      </c>
      <c r="M30" s="17">
        <v>0</v>
      </c>
      <c r="N30" s="17">
        <v>0</v>
      </c>
      <c r="O30" s="17">
        <v>100000</v>
      </c>
      <c r="P30" s="16">
        <f t="shared" si="0"/>
        <v>100000</v>
      </c>
    </row>
    <row r="31" spans="1:16" ht="25.5">
      <c r="A31" s="12" t="s">
        <v>74</v>
      </c>
      <c r="B31" s="12" t="s">
        <v>75</v>
      </c>
      <c r="C31" s="13" t="s">
        <v>59</v>
      </c>
      <c r="D31" s="6" t="s">
        <v>76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6">
        <v>2110000</v>
      </c>
      <c r="K31" s="17">
        <v>2110000</v>
      </c>
      <c r="L31" s="17">
        <v>0</v>
      </c>
      <c r="M31" s="17">
        <v>0</v>
      </c>
      <c r="N31" s="17">
        <v>0</v>
      </c>
      <c r="O31" s="17">
        <v>2110000</v>
      </c>
      <c r="P31" s="16">
        <f t="shared" si="0"/>
        <v>2110000</v>
      </c>
    </row>
    <row r="32" spans="1:16" ht="25.5">
      <c r="A32" s="12" t="s">
        <v>77</v>
      </c>
      <c r="B32" s="12" t="s">
        <v>79</v>
      </c>
      <c r="C32" s="13" t="s">
        <v>78</v>
      </c>
      <c r="D32" s="6" t="s">
        <v>80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0</v>
      </c>
    </row>
    <row r="33" spans="1:16" ht="38.25">
      <c r="A33" s="12" t="s">
        <v>81</v>
      </c>
      <c r="B33" s="12" t="s">
        <v>83</v>
      </c>
      <c r="C33" s="13" t="s">
        <v>82</v>
      </c>
      <c r="D33" s="6" t="s">
        <v>84</v>
      </c>
      <c r="E33" s="16">
        <v>2000000</v>
      </c>
      <c r="F33" s="17">
        <v>2000000</v>
      </c>
      <c r="G33" s="17">
        <v>0</v>
      </c>
      <c r="H33" s="17">
        <v>0</v>
      </c>
      <c r="I33" s="17">
        <v>0</v>
      </c>
      <c r="J33" s="16">
        <v>4250000</v>
      </c>
      <c r="K33" s="17">
        <v>4250000</v>
      </c>
      <c r="L33" s="17">
        <v>0</v>
      </c>
      <c r="M33" s="17">
        <v>0</v>
      </c>
      <c r="N33" s="17">
        <v>0</v>
      </c>
      <c r="O33" s="17">
        <v>4250000</v>
      </c>
      <c r="P33" s="16">
        <f t="shared" si="0"/>
        <v>6250000</v>
      </c>
    </row>
    <row r="34" spans="1:16" ht="15">
      <c r="A34" s="12" t="s">
        <v>85</v>
      </c>
      <c r="B34" s="12" t="s">
        <v>87</v>
      </c>
      <c r="C34" s="13" t="s">
        <v>86</v>
      </c>
      <c r="D34" s="6" t="s">
        <v>88</v>
      </c>
      <c r="E34" s="16">
        <v>100000</v>
      </c>
      <c r="F34" s="17">
        <v>100000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100000</v>
      </c>
    </row>
    <row r="35" spans="1:16" ht="25.5">
      <c r="A35" s="12" t="s">
        <v>89</v>
      </c>
      <c r="B35" s="12" t="s">
        <v>90</v>
      </c>
      <c r="C35" s="13" t="s">
        <v>78</v>
      </c>
      <c r="D35" s="6" t="s">
        <v>91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45000</v>
      </c>
      <c r="K35" s="17">
        <v>45000</v>
      </c>
      <c r="L35" s="17">
        <v>0</v>
      </c>
      <c r="M35" s="17">
        <v>0</v>
      </c>
      <c r="N35" s="17">
        <v>0</v>
      </c>
      <c r="O35" s="17">
        <v>45000</v>
      </c>
      <c r="P35" s="16">
        <f t="shared" si="0"/>
        <v>45000</v>
      </c>
    </row>
    <row r="36" spans="1:16" ht="89.25">
      <c r="A36" s="12" t="s">
        <v>92</v>
      </c>
      <c r="B36" s="12" t="s">
        <v>93</v>
      </c>
      <c r="C36" s="13" t="s">
        <v>78</v>
      </c>
      <c r="D36" s="6" t="s">
        <v>94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6">
        <v>368000</v>
      </c>
      <c r="K36" s="17">
        <v>0</v>
      </c>
      <c r="L36" s="17">
        <v>368000</v>
      </c>
      <c r="M36" s="17">
        <v>0</v>
      </c>
      <c r="N36" s="17">
        <v>0</v>
      </c>
      <c r="O36" s="17">
        <v>0</v>
      </c>
      <c r="P36" s="16">
        <f t="shared" si="0"/>
        <v>368000</v>
      </c>
    </row>
    <row r="37" spans="1:16" ht="25.5">
      <c r="A37" s="12" t="s">
        <v>95</v>
      </c>
      <c r="B37" s="12" t="s">
        <v>97</v>
      </c>
      <c r="C37" s="13" t="s">
        <v>96</v>
      </c>
      <c r="D37" s="6" t="s">
        <v>98</v>
      </c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6">
        <v>73400</v>
      </c>
      <c r="K37" s="17">
        <v>0</v>
      </c>
      <c r="L37" s="17">
        <v>73400</v>
      </c>
      <c r="M37" s="17">
        <v>0</v>
      </c>
      <c r="N37" s="17">
        <v>0</v>
      </c>
      <c r="O37" s="17">
        <v>0</v>
      </c>
      <c r="P37" s="16">
        <f t="shared" si="0"/>
        <v>73400</v>
      </c>
    </row>
    <row r="38" spans="1:16" ht="15">
      <c r="A38" s="12" t="s">
        <v>99</v>
      </c>
      <c r="B38" s="12" t="s">
        <v>101</v>
      </c>
      <c r="C38" s="13" t="s">
        <v>100</v>
      </c>
      <c r="D38" s="6" t="s">
        <v>102</v>
      </c>
      <c r="E38" s="16">
        <v>440000</v>
      </c>
      <c r="F38" s="17">
        <v>440000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440000</v>
      </c>
    </row>
    <row r="39" spans="1:16" ht="14.25">
      <c r="A39" s="9" t="s">
        <v>103</v>
      </c>
      <c r="B39" s="10"/>
      <c r="C39" s="11"/>
      <c r="D39" s="4" t="s">
        <v>18</v>
      </c>
      <c r="E39" s="14">
        <v>594500</v>
      </c>
      <c r="F39" s="15">
        <v>594500</v>
      </c>
      <c r="G39" s="15">
        <v>428950</v>
      </c>
      <c r="H39" s="15">
        <v>2400</v>
      </c>
      <c r="I39" s="15">
        <v>0</v>
      </c>
      <c r="J39" s="14">
        <v>140000</v>
      </c>
      <c r="K39" s="15">
        <v>0</v>
      </c>
      <c r="L39" s="15">
        <v>140000</v>
      </c>
      <c r="M39" s="15">
        <v>73850</v>
      </c>
      <c r="N39" s="15">
        <v>2600</v>
      </c>
      <c r="O39" s="15">
        <v>0</v>
      </c>
      <c r="P39" s="14">
        <f t="shared" si="0"/>
        <v>734500</v>
      </c>
    </row>
    <row r="40" spans="1:16" ht="15">
      <c r="A40" s="12" t="s">
        <v>104</v>
      </c>
      <c r="B40" s="12" t="s">
        <v>106</v>
      </c>
      <c r="C40" s="13" t="s">
        <v>105</v>
      </c>
      <c r="D40" s="6" t="s">
        <v>107</v>
      </c>
      <c r="E40" s="16">
        <v>594500</v>
      </c>
      <c r="F40" s="17">
        <v>594500</v>
      </c>
      <c r="G40" s="17">
        <v>428950</v>
      </c>
      <c r="H40" s="17">
        <v>2400</v>
      </c>
      <c r="I40" s="17">
        <v>0</v>
      </c>
      <c r="J40" s="16">
        <v>140000</v>
      </c>
      <c r="K40" s="17">
        <v>0</v>
      </c>
      <c r="L40" s="17">
        <v>140000</v>
      </c>
      <c r="M40" s="17">
        <v>73850</v>
      </c>
      <c r="N40" s="17">
        <v>2600</v>
      </c>
      <c r="O40" s="17">
        <v>0</v>
      </c>
      <c r="P40" s="16">
        <f t="shared" si="0"/>
        <v>734500</v>
      </c>
    </row>
    <row r="41" spans="1:16" ht="25.5">
      <c r="A41" s="9" t="s">
        <v>108</v>
      </c>
      <c r="B41" s="10"/>
      <c r="C41" s="11"/>
      <c r="D41" s="4" t="s">
        <v>109</v>
      </c>
      <c r="E41" s="14">
        <v>185740748</v>
      </c>
      <c r="F41" s="15">
        <v>185740748</v>
      </c>
      <c r="G41" s="15">
        <v>136299046</v>
      </c>
      <c r="H41" s="15">
        <v>9907500</v>
      </c>
      <c r="I41" s="15">
        <v>0</v>
      </c>
      <c r="J41" s="14">
        <v>10638339</v>
      </c>
      <c r="K41" s="15">
        <v>3129639</v>
      </c>
      <c r="L41" s="15">
        <v>7485700</v>
      </c>
      <c r="M41" s="15">
        <v>165200</v>
      </c>
      <c r="N41" s="15">
        <v>42000</v>
      </c>
      <c r="O41" s="15">
        <v>3152639</v>
      </c>
      <c r="P41" s="14">
        <f t="shared" si="0"/>
        <v>196379087</v>
      </c>
    </row>
    <row r="42" spans="1:16" ht="25.5">
      <c r="A42" s="9" t="s">
        <v>110</v>
      </c>
      <c r="B42" s="10"/>
      <c r="C42" s="11"/>
      <c r="D42" s="4" t="s">
        <v>109</v>
      </c>
      <c r="E42" s="14">
        <v>185740748</v>
      </c>
      <c r="F42" s="15">
        <v>185740748</v>
      </c>
      <c r="G42" s="15">
        <v>136299046</v>
      </c>
      <c r="H42" s="15">
        <v>9907500</v>
      </c>
      <c r="I42" s="15">
        <v>0</v>
      </c>
      <c r="J42" s="14">
        <v>10638339</v>
      </c>
      <c r="K42" s="15">
        <v>3129639</v>
      </c>
      <c r="L42" s="15">
        <v>7485700</v>
      </c>
      <c r="M42" s="15">
        <v>165200</v>
      </c>
      <c r="N42" s="15">
        <v>42000</v>
      </c>
      <c r="O42" s="15">
        <v>3152639</v>
      </c>
      <c r="P42" s="14">
        <f t="shared" si="0"/>
        <v>196379087</v>
      </c>
    </row>
    <row r="43" spans="1:16" ht="38.25">
      <c r="A43" s="12" t="s">
        <v>111</v>
      </c>
      <c r="B43" s="12" t="s">
        <v>112</v>
      </c>
      <c r="C43" s="13" t="s">
        <v>21</v>
      </c>
      <c r="D43" s="6" t="s">
        <v>113</v>
      </c>
      <c r="E43" s="16">
        <v>1302000</v>
      </c>
      <c r="F43" s="17">
        <v>1302000</v>
      </c>
      <c r="G43" s="17">
        <v>1013400</v>
      </c>
      <c r="H43" s="17">
        <v>58100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1302000</v>
      </c>
    </row>
    <row r="44" spans="1:16" ht="15">
      <c r="A44" s="12" t="s">
        <v>114</v>
      </c>
      <c r="B44" s="12" t="s">
        <v>116</v>
      </c>
      <c r="C44" s="13" t="s">
        <v>115</v>
      </c>
      <c r="D44" s="6" t="s">
        <v>117</v>
      </c>
      <c r="E44" s="16">
        <v>37785145</v>
      </c>
      <c r="F44" s="17">
        <v>37785145</v>
      </c>
      <c r="G44" s="17">
        <v>25856245</v>
      </c>
      <c r="H44" s="17">
        <v>3021300</v>
      </c>
      <c r="I44" s="17">
        <v>0</v>
      </c>
      <c r="J44" s="16">
        <v>2200000</v>
      </c>
      <c r="K44" s="17">
        <v>0</v>
      </c>
      <c r="L44" s="17">
        <v>2200000</v>
      </c>
      <c r="M44" s="17">
        <v>0</v>
      </c>
      <c r="N44" s="17">
        <v>0</v>
      </c>
      <c r="O44" s="17">
        <v>0</v>
      </c>
      <c r="P44" s="16">
        <f t="shared" si="0"/>
        <v>39985145</v>
      </c>
    </row>
    <row r="45" spans="1:16" ht="25.5">
      <c r="A45" s="12" t="s">
        <v>118</v>
      </c>
      <c r="B45" s="12" t="s">
        <v>120</v>
      </c>
      <c r="C45" s="13" t="s">
        <v>119</v>
      </c>
      <c r="D45" s="6" t="s">
        <v>121</v>
      </c>
      <c r="E45" s="16">
        <v>36731896</v>
      </c>
      <c r="F45" s="17">
        <v>36731896</v>
      </c>
      <c r="G45" s="17">
        <v>20704300</v>
      </c>
      <c r="H45" s="17">
        <v>5833400</v>
      </c>
      <c r="I45" s="17">
        <v>0</v>
      </c>
      <c r="J45" s="16">
        <v>5081059</v>
      </c>
      <c r="K45" s="17">
        <v>54159</v>
      </c>
      <c r="L45" s="17">
        <v>5019900</v>
      </c>
      <c r="M45" s="17">
        <v>0</v>
      </c>
      <c r="N45" s="17">
        <v>29000</v>
      </c>
      <c r="O45" s="17">
        <v>61159</v>
      </c>
      <c r="P45" s="16">
        <f t="shared" si="0"/>
        <v>41812955</v>
      </c>
    </row>
    <row r="46" spans="1:16" ht="25.5">
      <c r="A46" s="12" t="s">
        <v>122</v>
      </c>
      <c r="B46" s="12" t="s">
        <v>123</v>
      </c>
      <c r="C46" s="13" t="s">
        <v>119</v>
      </c>
      <c r="D46" s="6" t="s">
        <v>121</v>
      </c>
      <c r="E46" s="16">
        <v>89471900</v>
      </c>
      <c r="F46" s="17">
        <v>89471900</v>
      </c>
      <c r="G46" s="17">
        <v>73578900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aca="true" t="shared" si="1" ref="P46:P77">E46+J46</f>
        <v>89471900</v>
      </c>
    </row>
    <row r="47" spans="1:16" ht="25.5">
      <c r="A47" s="12" t="s">
        <v>124</v>
      </c>
      <c r="B47" s="12" t="s">
        <v>125</v>
      </c>
      <c r="C47" s="13" t="s">
        <v>119</v>
      </c>
      <c r="D47" s="6" t="s">
        <v>121</v>
      </c>
      <c r="E47" s="16">
        <v>0</v>
      </c>
      <c r="F47" s="17">
        <v>0</v>
      </c>
      <c r="G47" s="17">
        <v>0</v>
      </c>
      <c r="H47" s="17">
        <v>0</v>
      </c>
      <c r="I47" s="17">
        <v>0</v>
      </c>
      <c r="J47" s="16">
        <v>1854136.98</v>
      </c>
      <c r="K47" s="17">
        <v>1854136.98</v>
      </c>
      <c r="L47" s="17">
        <v>0</v>
      </c>
      <c r="M47" s="17">
        <v>0</v>
      </c>
      <c r="N47" s="17">
        <v>0</v>
      </c>
      <c r="O47" s="17">
        <v>1854136.98</v>
      </c>
      <c r="P47" s="16">
        <f t="shared" si="1"/>
        <v>1854136.98</v>
      </c>
    </row>
    <row r="48" spans="1:16" ht="38.25">
      <c r="A48" s="12" t="s">
        <v>126</v>
      </c>
      <c r="B48" s="12" t="s">
        <v>128</v>
      </c>
      <c r="C48" s="13" t="s">
        <v>127</v>
      </c>
      <c r="D48" s="6" t="s">
        <v>129</v>
      </c>
      <c r="E48" s="16">
        <v>7847125</v>
      </c>
      <c r="F48" s="17">
        <v>7847125</v>
      </c>
      <c r="G48" s="17">
        <v>5950800</v>
      </c>
      <c r="H48" s="17">
        <v>346200</v>
      </c>
      <c r="I48" s="17">
        <v>0</v>
      </c>
      <c r="J48" s="16">
        <v>257300</v>
      </c>
      <c r="K48" s="17">
        <v>0</v>
      </c>
      <c r="L48" s="17">
        <v>241300</v>
      </c>
      <c r="M48" s="17">
        <v>165200</v>
      </c>
      <c r="N48" s="17">
        <v>2500</v>
      </c>
      <c r="O48" s="17">
        <v>16000</v>
      </c>
      <c r="P48" s="16">
        <f t="shared" si="1"/>
        <v>8104425</v>
      </c>
    </row>
    <row r="49" spans="1:16" ht="25.5">
      <c r="A49" s="12" t="s">
        <v>130</v>
      </c>
      <c r="B49" s="12" t="s">
        <v>132</v>
      </c>
      <c r="C49" s="13" t="s">
        <v>131</v>
      </c>
      <c r="D49" s="6" t="s">
        <v>133</v>
      </c>
      <c r="E49" s="16">
        <v>5442100</v>
      </c>
      <c r="F49" s="17">
        <v>5442100</v>
      </c>
      <c r="G49" s="17">
        <v>4104500</v>
      </c>
      <c r="H49" s="17">
        <v>170300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5442100</v>
      </c>
    </row>
    <row r="50" spans="1:16" ht="15">
      <c r="A50" s="12" t="s">
        <v>134</v>
      </c>
      <c r="B50" s="12" t="s">
        <v>135</v>
      </c>
      <c r="C50" s="13" t="s">
        <v>131</v>
      </c>
      <c r="D50" s="6" t="s">
        <v>136</v>
      </c>
      <c r="E50" s="16">
        <v>9100</v>
      </c>
      <c r="F50" s="17">
        <v>9100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9100</v>
      </c>
    </row>
    <row r="51" spans="1:16" ht="25.5">
      <c r="A51" s="12" t="s">
        <v>137</v>
      </c>
      <c r="B51" s="12" t="s">
        <v>138</v>
      </c>
      <c r="C51" s="13" t="s">
        <v>131</v>
      </c>
      <c r="D51" s="6" t="s">
        <v>139</v>
      </c>
      <c r="E51" s="16">
        <v>491100</v>
      </c>
      <c r="F51" s="17">
        <v>491100</v>
      </c>
      <c r="G51" s="17">
        <v>163900</v>
      </c>
      <c r="H51" s="17">
        <v>230500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491100</v>
      </c>
    </row>
    <row r="52" spans="1:16" ht="25.5">
      <c r="A52" s="12" t="s">
        <v>140</v>
      </c>
      <c r="B52" s="12" t="s">
        <v>141</v>
      </c>
      <c r="C52" s="13" t="s">
        <v>131</v>
      </c>
      <c r="D52" s="6" t="s">
        <v>142</v>
      </c>
      <c r="E52" s="16">
        <v>1396700</v>
      </c>
      <c r="F52" s="17">
        <v>1396700</v>
      </c>
      <c r="G52" s="17">
        <v>1144900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1396700</v>
      </c>
    </row>
    <row r="53" spans="1:16" ht="76.5">
      <c r="A53" s="12" t="s">
        <v>143</v>
      </c>
      <c r="B53" s="12" t="s">
        <v>144</v>
      </c>
      <c r="C53" s="13" t="s">
        <v>131</v>
      </c>
      <c r="D53" s="6" t="s">
        <v>145</v>
      </c>
      <c r="E53" s="16">
        <v>74420</v>
      </c>
      <c r="F53" s="17">
        <v>74420</v>
      </c>
      <c r="G53" s="17">
        <v>61000</v>
      </c>
      <c r="H53" s="17">
        <v>0</v>
      </c>
      <c r="I53" s="17">
        <v>0</v>
      </c>
      <c r="J53" s="16">
        <v>157705.02</v>
      </c>
      <c r="K53" s="17">
        <v>157705.02</v>
      </c>
      <c r="L53" s="17">
        <v>0</v>
      </c>
      <c r="M53" s="17">
        <v>0</v>
      </c>
      <c r="N53" s="17">
        <v>0</v>
      </c>
      <c r="O53" s="17">
        <v>157705.02</v>
      </c>
      <c r="P53" s="16">
        <f t="shared" si="1"/>
        <v>232125.02</v>
      </c>
    </row>
    <row r="54" spans="1:16" ht="25.5">
      <c r="A54" s="12" t="s">
        <v>146</v>
      </c>
      <c r="B54" s="12" t="s">
        <v>147</v>
      </c>
      <c r="C54" s="13" t="s">
        <v>131</v>
      </c>
      <c r="D54" s="6" t="s">
        <v>148</v>
      </c>
      <c r="E54" s="16">
        <v>1583800</v>
      </c>
      <c r="F54" s="17">
        <v>1583800</v>
      </c>
      <c r="G54" s="17">
        <v>1196200</v>
      </c>
      <c r="H54" s="17">
        <v>67500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1583800</v>
      </c>
    </row>
    <row r="55" spans="1:16" ht="51">
      <c r="A55" s="12" t="s">
        <v>149</v>
      </c>
      <c r="B55" s="12" t="s">
        <v>150</v>
      </c>
      <c r="C55" s="13" t="s">
        <v>131</v>
      </c>
      <c r="D55" s="6" t="s">
        <v>151</v>
      </c>
      <c r="E55" s="16">
        <v>421023</v>
      </c>
      <c r="F55" s="17">
        <v>421023</v>
      </c>
      <c r="G55" s="17">
        <v>345101</v>
      </c>
      <c r="H55" s="17">
        <v>0</v>
      </c>
      <c r="I55" s="17">
        <v>0</v>
      </c>
      <c r="J55" s="16">
        <v>213638</v>
      </c>
      <c r="K55" s="17">
        <v>213638</v>
      </c>
      <c r="L55" s="17">
        <v>0</v>
      </c>
      <c r="M55" s="17">
        <v>0</v>
      </c>
      <c r="N55" s="17">
        <v>0</v>
      </c>
      <c r="O55" s="17">
        <v>213638</v>
      </c>
      <c r="P55" s="16">
        <f t="shared" si="1"/>
        <v>634661</v>
      </c>
    </row>
    <row r="56" spans="1:16" ht="25.5">
      <c r="A56" s="12" t="s">
        <v>152</v>
      </c>
      <c r="B56" s="12" t="s">
        <v>153</v>
      </c>
      <c r="C56" s="13" t="s">
        <v>45</v>
      </c>
      <c r="D56" s="6" t="s">
        <v>154</v>
      </c>
      <c r="E56" s="16">
        <v>3184439</v>
      </c>
      <c r="F56" s="17">
        <v>3184439</v>
      </c>
      <c r="G56" s="17">
        <v>2179800</v>
      </c>
      <c r="H56" s="17">
        <v>180200</v>
      </c>
      <c r="I56" s="17">
        <v>0</v>
      </c>
      <c r="J56" s="16">
        <v>24500</v>
      </c>
      <c r="K56" s="17">
        <v>0</v>
      </c>
      <c r="L56" s="17">
        <v>24500</v>
      </c>
      <c r="M56" s="17">
        <v>0</v>
      </c>
      <c r="N56" s="17">
        <v>10500</v>
      </c>
      <c r="O56" s="17">
        <v>0</v>
      </c>
      <c r="P56" s="16">
        <f t="shared" si="1"/>
        <v>3208939</v>
      </c>
    </row>
    <row r="57" spans="1:16" ht="15">
      <c r="A57" s="12" t="s">
        <v>155</v>
      </c>
      <c r="B57" s="12" t="s">
        <v>63</v>
      </c>
      <c r="C57" s="13" t="s">
        <v>59</v>
      </c>
      <c r="D57" s="6" t="s">
        <v>64</v>
      </c>
      <c r="E57" s="16">
        <v>0</v>
      </c>
      <c r="F57" s="17">
        <v>0</v>
      </c>
      <c r="G57" s="17">
        <v>0</v>
      </c>
      <c r="H57" s="17">
        <v>0</v>
      </c>
      <c r="I57" s="17">
        <v>0</v>
      </c>
      <c r="J57" s="16">
        <v>850000</v>
      </c>
      <c r="K57" s="17">
        <v>850000</v>
      </c>
      <c r="L57" s="17">
        <v>0</v>
      </c>
      <c r="M57" s="17">
        <v>0</v>
      </c>
      <c r="N57" s="17">
        <v>0</v>
      </c>
      <c r="O57" s="17">
        <v>850000</v>
      </c>
      <c r="P57" s="16">
        <f t="shared" si="1"/>
        <v>850000</v>
      </c>
    </row>
    <row r="58" spans="1:16" ht="38.25">
      <c r="A58" s="9" t="s">
        <v>156</v>
      </c>
      <c r="B58" s="10"/>
      <c r="C58" s="11"/>
      <c r="D58" s="4" t="s">
        <v>157</v>
      </c>
      <c r="E58" s="14">
        <v>20046500</v>
      </c>
      <c r="F58" s="15">
        <v>20046500</v>
      </c>
      <c r="G58" s="15">
        <v>13513030</v>
      </c>
      <c r="H58" s="15">
        <v>259800</v>
      </c>
      <c r="I58" s="15">
        <v>0</v>
      </c>
      <c r="J58" s="14">
        <v>55000</v>
      </c>
      <c r="K58" s="15">
        <v>0</v>
      </c>
      <c r="L58" s="15">
        <v>55000</v>
      </c>
      <c r="M58" s="15">
        <v>0</v>
      </c>
      <c r="N58" s="15">
        <v>0</v>
      </c>
      <c r="O58" s="15">
        <v>0</v>
      </c>
      <c r="P58" s="14">
        <f t="shared" si="1"/>
        <v>20101500</v>
      </c>
    </row>
    <row r="59" spans="1:16" ht="25.5">
      <c r="A59" s="9" t="s">
        <v>158</v>
      </c>
      <c r="B59" s="10"/>
      <c r="C59" s="11"/>
      <c r="D59" s="4" t="s">
        <v>159</v>
      </c>
      <c r="E59" s="14">
        <v>14805000</v>
      </c>
      <c r="F59" s="15">
        <v>14805000</v>
      </c>
      <c r="G59" s="15">
        <v>9323700</v>
      </c>
      <c r="H59" s="15">
        <v>201800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14805000</v>
      </c>
    </row>
    <row r="60" spans="1:16" ht="38.25">
      <c r="A60" s="12" t="s">
        <v>160</v>
      </c>
      <c r="B60" s="12" t="s">
        <v>112</v>
      </c>
      <c r="C60" s="13" t="s">
        <v>21</v>
      </c>
      <c r="D60" s="6" t="s">
        <v>113</v>
      </c>
      <c r="E60" s="16">
        <v>11908000</v>
      </c>
      <c r="F60" s="17">
        <v>11908000</v>
      </c>
      <c r="G60" s="17">
        <v>9323700</v>
      </c>
      <c r="H60" s="17">
        <v>201800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11908000</v>
      </c>
    </row>
    <row r="61" spans="1:16" ht="25.5">
      <c r="A61" s="12" t="s">
        <v>161</v>
      </c>
      <c r="B61" s="12" t="s">
        <v>163</v>
      </c>
      <c r="C61" s="13" t="s">
        <v>162</v>
      </c>
      <c r="D61" s="6" t="s">
        <v>164</v>
      </c>
      <c r="E61" s="16">
        <v>5000</v>
      </c>
      <c r="F61" s="17">
        <v>5000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5000</v>
      </c>
    </row>
    <row r="62" spans="1:16" ht="25.5">
      <c r="A62" s="12" t="s">
        <v>165</v>
      </c>
      <c r="B62" s="12" t="s">
        <v>166</v>
      </c>
      <c r="C62" s="13" t="s">
        <v>128</v>
      </c>
      <c r="D62" s="6" t="s">
        <v>167</v>
      </c>
      <c r="E62" s="16">
        <v>130800</v>
      </c>
      <c r="F62" s="17">
        <v>130800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1"/>
        <v>130800</v>
      </c>
    </row>
    <row r="63" spans="1:16" ht="38.25">
      <c r="A63" s="12" t="s">
        <v>168</v>
      </c>
      <c r="B63" s="12" t="s">
        <v>169</v>
      </c>
      <c r="C63" s="13" t="s">
        <v>128</v>
      </c>
      <c r="D63" s="6" t="s">
        <v>170</v>
      </c>
      <c r="E63" s="16">
        <v>1318500</v>
      </c>
      <c r="F63" s="17">
        <v>1318500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1318500</v>
      </c>
    </row>
    <row r="64" spans="1:16" ht="38.25">
      <c r="A64" s="12" t="s">
        <v>171</v>
      </c>
      <c r="B64" s="12" t="s">
        <v>172</v>
      </c>
      <c r="C64" s="13" t="s">
        <v>128</v>
      </c>
      <c r="D64" s="6" t="s">
        <v>173</v>
      </c>
      <c r="E64" s="16">
        <v>100000</v>
      </c>
      <c r="F64" s="17">
        <v>100000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100000</v>
      </c>
    </row>
    <row r="65" spans="1:16" ht="38.25">
      <c r="A65" s="12" t="s">
        <v>174</v>
      </c>
      <c r="B65" s="12" t="s">
        <v>175</v>
      </c>
      <c r="C65" s="13" t="s">
        <v>41</v>
      </c>
      <c r="D65" s="6" t="s">
        <v>176</v>
      </c>
      <c r="E65" s="16">
        <v>62700</v>
      </c>
      <c r="F65" s="17">
        <v>62700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62700</v>
      </c>
    </row>
    <row r="66" spans="1:16" ht="76.5">
      <c r="A66" s="12" t="s">
        <v>177</v>
      </c>
      <c r="B66" s="12" t="s">
        <v>178</v>
      </c>
      <c r="C66" s="13" t="s">
        <v>116</v>
      </c>
      <c r="D66" s="6" t="s">
        <v>179</v>
      </c>
      <c r="E66" s="16">
        <v>850000</v>
      </c>
      <c r="F66" s="17">
        <v>850000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850000</v>
      </c>
    </row>
    <row r="67" spans="1:16" ht="25.5">
      <c r="A67" s="12" t="s">
        <v>180</v>
      </c>
      <c r="B67" s="12" t="s">
        <v>182</v>
      </c>
      <c r="C67" s="13" t="s">
        <v>181</v>
      </c>
      <c r="D67" s="6" t="s">
        <v>183</v>
      </c>
      <c r="E67" s="16">
        <v>430000</v>
      </c>
      <c r="F67" s="17">
        <v>430000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430000</v>
      </c>
    </row>
    <row r="68" spans="1:16" ht="25.5">
      <c r="A68" s="9" t="s">
        <v>184</v>
      </c>
      <c r="B68" s="10"/>
      <c r="C68" s="11"/>
      <c r="D68" s="4" t="s">
        <v>159</v>
      </c>
      <c r="E68" s="14">
        <v>5241500</v>
      </c>
      <c r="F68" s="15">
        <v>5241500</v>
      </c>
      <c r="G68" s="15">
        <v>4189330</v>
      </c>
      <c r="H68" s="15">
        <v>58000</v>
      </c>
      <c r="I68" s="15">
        <v>0</v>
      </c>
      <c r="J68" s="14">
        <v>55000</v>
      </c>
      <c r="K68" s="15">
        <v>0</v>
      </c>
      <c r="L68" s="15">
        <v>55000</v>
      </c>
      <c r="M68" s="15">
        <v>0</v>
      </c>
      <c r="N68" s="15">
        <v>0</v>
      </c>
      <c r="O68" s="15">
        <v>0</v>
      </c>
      <c r="P68" s="14">
        <f t="shared" si="1"/>
        <v>5296500</v>
      </c>
    </row>
    <row r="69" spans="1:16" ht="51">
      <c r="A69" s="12" t="s">
        <v>185</v>
      </c>
      <c r="B69" s="12" t="s">
        <v>187</v>
      </c>
      <c r="C69" s="13" t="s">
        <v>186</v>
      </c>
      <c r="D69" s="6" t="s">
        <v>188</v>
      </c>
      <c r="E69" s="16">
        <v>5241500</v>
      </c>
      <c r="F69" s="17">
        <v>5241500</v>
      </c>
      <c r="G69" s="17">
        <v>4189330</v>
      </c>
      <c r="H69" s="17">
        <v>58000</v>
      </c>
      <c r="I69" s="17">
        <v>0</v>
      </c>
      <c r="J69" s="16">
        <v>55000</v>
      </c>
      <c r="K69" s="17">
        <v>0</v>
      </c>
      <c r="L69" s="17">
        <v>55000</v>
      </c>
      <c r="M69" s="17">
        <v>0</v>
      </c>
      <c r="N69" s="17">
        <v>0</v>
      </c>
      <c r="O69" s="17">
        <v>0</v>
      </c>
      <c r="P69" s="16">
        <f t="shared" si="1"/>
        <v>5296500</v>
      </c>
    </row>
    <row r="70" spans="1:16" ht="25.5">
      <c r="A70" s="9" t="s">
        <v>189</v>
      </c>
      <c r="B70" s="10"/>
      <c r="C70" s="11"/>
      <c r="D70" s="4" t="s">
        <v>190</v>
      </c>
      <c r="E70" s="14">
        <v>16599853</v>
      </c>
      <c r="F70" s="15">
        <v>16599853</v>
      </c>
      <c r="G70" s="15">
        <v>11686900</v>
      </c>
      <c r="H70" s="15">
        <v>1300300</v>
      </c>
      <c r="I70" s="15">
        <v>0</v>
      </c>
      <c r="J70" s="14">
        <v>467250</v>
      </c>
      <c r="K70" s="15">
        <v>6750</v>
      </c>
      <c r="L70" s="15">
        <v>455200</v>
      </c>
      <c r="M70" s="15">
        <v>227600</v>
      </c>
      <c r="N70" s="15">
        <v>119100</v>
      </c>
      <c r="O70" s="15">
        <v>12050</v>
      </c>
      <c r="P70" s="14">
        <f t="shared" si="1"/>
        <v>17067103</v>
      </c>
    </row>
    <row r="71" spans="1:16" ht="25.5">
      <c r="A71" s="9" t="s">
        <v>191</v>
      </c>
      <c r="B71" s="10"/>
      <c r="C71" s="11"/>
      <c r="D71" s="4" t="s">
        <v>190</v>
      </c>
      <c r="E71" s="14">
        <v>9524553</v>
      </c>
      <c r="F71" s="15">
        <v>9524553</v>
      </c>
      <c r="G71" s="15">
        <v>6308000</v>
      </c>
      <c r="H71" s="15">
        <v>906000</v>
      </c>
      <c r="I71" s="15">
        <v>0</v>
      </c>
      <c r="J71" s="14">
        <v>251750</v>
      </c>
      <c r="K71" s="15">
        <v>6750</v>
      </c>
      <c r="L71" s="15">
        <v>239700</v>
      </c>
      <c r="M71" s="15">
        <v>72600</v>
      </c>
      <c r="N71" s="15">
        <v>109100</v>
      </c>
      <c r="O71" s="15">
        <v>12050</v>
      </c>
      <c r="P71" s="14">
        <f t="shared" si="1"/>
        <v>9776303</v>
      </c>
    </row>
    <row r="72" spans="1:16" ht="38.25">
      <c r="A72" s="12" t="s">
        <v>192</v>
      </c>
      <c r="B72" s="12" t="s">
        <v>112</v>
      </c>
      <c r="C72" s="13" t="s">
        <v>21</v>
      </c>
      <c r="D72" s="6" t="s">
        <v>113</v>
      </c>
      <c r="E72" s="16">
        <v>970000</v>
      </c>
      <c r="F72" s="17">
        <v>970000</v>
      </c>
      <c r="G72" s="17">
        <v>792200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970000</v>
      </c>
    </row>
    <row r="73" spans="1:16" ht="15">
      <c r="A73" s="12" t="s">
        <v>193</v>
      </c>
      <c r="B73" s="12" t="s">
        <v>195</v>
      </c>
      <c r="C73" s="13" t="s">
        <v>194</v>
      </c>
      <c r="D73" s="6" t="s">
        <v>196</v>
      </c>
      <c r="E73" s="16">
        <v>748400</v>
      </c>
      <c r="F73" s="17">
        <v>748400</v>
      </c>
      <c r="G73" s="17">
        <v>503000</v>
      </c>
      <c r="H73" s="17">
        <v>93600</v>
      </c>
      <c r="I73" s="17">
        <v>0</v>
      </c>
      <c r="J73" s="16">
        <v>10000</v>
      </c>
      <c r="K73" s="17">
        <v>0</v>
      </c>
      <c r="L73" s="17">
        <v>4700</v>
      </c>
      <c r="M73" s="17">
        <v>0</v>
      </c>
      <c r="N73" s="17">
        <v>0</v>
      </c>
      <c r="O73" s="17">
        <v>5300</v>
      </c>
      <c r="P73" s="16">
        <f t="shared" si="1"/>
        <v>758400</v>
      </c>
    </row>
    <row r="74" spans="1:16" ht="15">
      <c r="A74" s="12" t="s">
        <v>197</v>
      </c>
      <c r="B74" s="12" t="s">
        <v>198</v>
      </c>
      <c r="C74" s="13" t="s">
        <v>194</v>
      </c>
      <c r="D74" s="6" t="s">
        <v>199</v>
      </c>
      <c r="E74" s="16">
        <v>913800</v>
      </c>
      <c r="F74" s="17">
        <v>913800</v>
      </c>
      <c r="G74" s="17">
        <v>607900</v>
      </c>
      <c r="H74" s="17">
        <v>88800</v>
      </c>
      <c r="I74" s="17">
        <v>0</v>
      </c>
      <c r="J74" s="16">
        <v>27000</v>
      </c>
      <c r="K74" s="17">
        <v>0</v>
      </c>
      <c r="L74" s="17">
        <v>27000</v>
      </c>
      <c r="M74" s="17">
        <v>7000</v>
      </c>
      <c r="N74" s="17">
        <v>7300</v>
      </c>
      <c r="O74" s="17">
        <v>0</v>
      </c>
      <c r="P74" s="16">
        <f t="shared" si="1"/>
        <v>940800</v>
      </c>
    </row>
    <row r="75" spans="1:16" ht="38.25">
      <c r="A75" s="12" t="s">
        <v>200</v>
      </c>
      <c r="B75" s="12" t="s">
        <v>202</v>
      </c>
      <c r="C75" s="13" t="s">
        <v>201</v>
      </c>
      <c r="D75" s="6" t="s">
        <v>203</v>
      </c>
      <c r="E75" s="16">
        <v>3873500</v>
      </c>
      <c r="F75" s="17">
        <v>3873500</v>
      </c>
      <c r="G75" s="17">
        <v>2373200</v>
      </c>
      <c r="H75" s="17">
        <v>700600</v>
      </c>
      <c r="I75" s="17">
        <v>0</v>
      </c>
      <c r="J75" s="16">
        <v>206000</v>
      </c>
      <c r="K75" s="17">
        <v>0</v>
      </c>
      <c r="L75" s="17">
        <v>206000</v>
      </c>
      <c r="M75" s="17">
        <v>65600</v>
      </c>
      <c r="N75" s="17">
        <v>101800</v>
      </c>
      <c r="O75" s="17">
        <v>0</v>
      </c>
      <c r="P75" s="16">
        <f t="shared" si="1"/>
        <v>4079500</v>
      </c>
    </row>
    <row r="76" spans="1:16" ht="25.5">
      <c r="A76" s="12" t="s">
        <v>204</v>
      </c>
      <c r="B76" s="12" t="s">
        <v>206</v>
      </c>
      <c r="C76" s="13" t="s">
        <v>205</v>
      </c>
      <c r="D76" s="6" t="s">
        <v>207</v>
      </c>
      <c r="E76" s="16">
        <v>2611300</v>
      </c>
      <c r="F76" s="17">
        <v>2611300</v>
      </c>
      <c r="G76" s="17">
        <v>2031700</v>
      </c>
      <c r="H76" s="17">
        <v>23000</v>
      </c>
      <c r="I76" s="17">
        <v>0</v>
      </c>
      <c r="J76" s="16">
        <v>2000</v>
      </c>
      <c r="K76" s="17">
        <v>0</v>
      </c>
      <c r="L76" s="17">
        <v>2000</v>
      </c>
      <c r="M76" s="17">
        <v>0</v>
      </c>
      <c r="N76" s="17">
        <v>0</v>
      </c>
      <c r="O76" s="17">
        <v>0</v>
      </c>
      <c r="P76" s="16">
        <f t="shared" si="1"/>
        <v>2613300</v>
      </c>
    </row>
    <row r="77" spans="1:16" ht="15">
      <c r="A77" s="12" t="s">
        <v>208</v>
      </c>
      <c r="B77" s="12" t="s">
        <v>209</v>
      </c>
      <c r="C77" s="13" t="s">
        <v>205</v>
      </c>
      <c r="D77" s="6" t="s">
        <v>210</v>
      </c>
      <c r="E77" s="16">
        <v>407553</v>
      </c>
      <c r="F77" s="17">
        <v>407553</v>
      </c>
      <c r="G77" s="17">
        <v>0</v>
      </c>
      <c r="H77" s="17">
        <v>0</v>
      </c>
      <c r="I77" s="17">
        <v>0</v>
      </c>
      <c r="J77" s="16">
        <v>6750</v>
      </c>
      <c r="K77" s="17">
        <v>6750</v>
      </c>
      <c r="L77" s="17">
        <v>0</v>
      </c>
      <c r="M77" s="17">
        <v>0</v>
      </c>
      <c r="N77" s="17">
        <v>0</v>
      </c>
      <c r="O77" s="17">
        <v>6750</v>
      </c>
      <c r="P77" s="16">
        <f t="shared" si="1"/>
        <v>414303</v>
      </c>
    </row>
    <row r="78" spans="1:16" ht="25.5">
      <c r="A78" s="9" t="s">
        <v>211</v>
      </c>
      <c r="B78" s="10"/>
      <c r="C78" s="11"/>
      <c r="D78" s="4" t="s">
        <v>190</v>
      </c>
      <c r="E78" s="14">
        <v>7075300</v>
      </c>
      <c r="F78" s="15">
        <v>7075300</v>
      </c>
      <c r="G78" s="15">
        <v>5378900</v>
      </c>
      <c r="H78" s="15">
        <v>394300</v>
      </c>
      <c r="I78" s="15">
        <v>0</v>
      </c>
      <c r="J78" s="14">
        <v>215500</v>
      </c>
      <c r="K78" s="15">
        <v>0</v>
      </c>
      <c r="L78" s="15">
        <v>215500</v>
      </c>
      <c r="M78" s="15">
        <v>155000</v>
      </c>
      <c r="N78" s="15">
        <v>10000</v>
      </c>
      <c r="O78" s="15">
        <v>0</v>
      </c>
      <c r="P78" s="14">
        <f aca="true" t="shared" si="2" ref="P78:P86">E78+J78</f>
        <v>7290800</v>
      </c>
    </row>
    <row r="79" spans="1:16" ht="25.5">
      <c r="A79" s="12" t="s">
        <v>212</v>
      </c>
      <c r="B79" s="12" t="s">
        <v>213</v>
      </c>
      <c r="C79" s="13" t="s">
        <v>127</v>
      </c>
      <c r="D79" s="6" t="s">
        <v>214</v>
      </c>
      <c r="E79" s="16">
        <v>7075300</v>
      </c>
      <c r="F79" s="17">
        <v>7075300</v>
      </c>
      <c r="G79" s="17">
        <v>5378900</v>
      </c>
      <c r="H79" s="17">
        <v>394300</v>
      </c>
      <c r="I79" s="17">
        <v>0</v>
      </c>
      <c r="J79" s="16">
        <v>215500</v>
      </c>
      <c r="K79" s="17">
        <v>0</v>
      </c>
      <c r="L79" s="17">
        <v>215500</v>
      </c>
      <c r="M79" s="17">
        <v>155000</v>
      </c>
      <c r="N79" s="17">
        <v>10000</v>
      </c>
      <c r="O79" s="17">
        <v>0</v>
      </c>
      <c r="P79" s="16">
        <f t="shared" si="2"/>
        <v>7290800</v>
      </c>
    </row>
    <row r="80" spans="1:16" ht="25.5">
      <c r="A80" s="9" t="s">
        <v>215</v>
      </c>
      <c r="B80" s="10"/>
      <c r="C80" s="11"/>
      <c r="D80" s="4" t="s">
        <v>216</v>
      </c>
      <c r="E80" s="14">
        <v>5978100</v>
      </c>
      <c r="F80" s="15">
        <v>4200100</v>
      </c>
      <c r="G80" s="15">
        <v>3053000</v>
      </c>
      <c r="H80" s="15">
        <v>49800</v>
      </c>
      <c r="I80" s="15">
        <v>0</v>
      </c>
      <c r="J80" s="14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4">
        <f t="shared" si="2"/>
        <v>5978100</v>
      </c>
    </row>
    <row r="81" spans="1:16" ht="25.5">
      <c r="A81" s="9" t="s">
        <v>217</v>
      </c>
      <c r="B81" s="10"/>
      <c r="C81" s="11"/>
      <c r="D81" s="4" t="s">
        <v>216</v>
      </c>
      <c r="E81" s="14">
        <v>5978100</v>
      </c>
      <c r="F81" s="15">
        <v>4200100</v>
      </c>
      <c r="G81" s="15">
        <v>3053000</v>
      </c>
      <c r="H81" s="15">
        <v>49800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5978100</v>
      </c>
    </row>
    <row r="82" spans="1:16" ht="38.25">
      <c r="A82" s="12" t="s">
        <v>218</v>
      </c>
      <c r="B82" s="12" t="s">
        <v>112</v>
      </c>
      <c r="C82" s="13" t="s">
        <v>21</v>
      </c>
      <c r="D82" s="6" t="s">
        <v>113</v>
      </c>
      <c r="E82" s="16">
        <v>3920100</v>
      </c>
      <c r="F82" s="17">
        <v>3920100</v>
      </c>
      <c r="G82" s="17">
        <v>3053000</v>
      </c>
      <c r="H82" s="17">
        <v>49800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3920100</v>
      </c>
    </row>
    <row r="83" spans="1:16" ht="30" customHeight="1">
      <c r="A83" s="12" t="s">
        <v>219</v>
      </c>
      <c r="B83" s="12" t="s">
        <v>220</v>
      </c>
      <c r="C83" s="13" t="s">
        <v>25</v>
      </c>
      <c r="D83" s="6" t="s">
        <v>221</v>
      </c>
      <c r="E83" s="16">
        <v>1778000</v>
      </c>
      <c r="F83" s="17">
        <v>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1778000</v>
      </c>
    </row>
    <row r="84" spans="1:16" ht="51">
      <c r="A84" s="12" t="s">
        <v>222</v>
      </c>
      <c r="B84" s="12" t="s">
        <v>223</v>
      </c>
      <c r="C84" s="13" t="s">
        <v>26</v>
      </c>
      <c r="D84" s="6" t="s">
        <v>224</v>
      </c>
      <c r="E84" s="16">
        <v>220000</v>
      </c>
      <c r="F84" s="17">
        <v>220000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220000</v>
      </c>
    </row>
    <row r="85" spans="1:16" ht="38.25">
      <c r="A85" s="12" t="s">
        <v>225</v>
      </c>
      <c r="B85" s="12" t="s">
        <v>226</v>
      </c>
      <c r="C85" s="13" t="s">
        <v>26</v>
      </c>
      <c r="D85" s="6" t="s">
        <v>227</v>
      </c>
      <c r="E85" s="16">
        <v>60000</v>
      </c>
      <c r="F85" s="17">
        <v>60000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60000</v>
      </c>
    </row>
    <row r="86" spans="1:16" ht="16.5" customHeight="1">
      <c r="A86" s="7" t="s">
        <v>228</v>
      </c>
      <c r="B86" s="7" t="s">
        <v>228</v>
      </c>
      <c r="C86" s="8" t="s">
        <v>228</v>
      </c>
      <c r="D86" s="5" t="s">
        <v>229</v>
      </c>
      <c r="E86" s="14">
        <v>292770332</v>
      </c>
      <c r="F86" s="14">
        <f>270715507+20276825</f>
        <v>290992332</v>
      </c>
      <c r="G86" s="14">
        <v>192080126</v>
      </c>
      <c r="H86" s="14">
        <v>12262100</v>
      </c>
      <c r="I86" s="14">
        <v>0</v>
      </c>
      <c r="J86" s="14">
        <v>35066736</v>
      </c>
      <c r="K86" s="14">
        <v>26461136</v>
      </c>
      <c r="L86" s="14">
        <v>8577300</v>
      </c>
      <c r="M86" s="14">
        <v>466650</v>
      </c>
      <c r="N86" s="14">
        <v>163700</v>
      </c>
      <c r="O86" s="14">
        <v>26489436</v>
      </c>
      <c r="P86" s="14">
        <f t="shared" si="2"/>
        <v>327837068</v>
      </c>
    </row>
    <row r="89" spans="2:11" s="18" customFormat="1" ht="15.75">
      <c r="B89" s="19" t="s">
        <v>230</v>
      </c>
      <c r="K89" s="19" t="s">
        <v>231</v>
      </c>
    </row>
  </sheetData>
  <sheetProtection/>
  <mergeCells count="26">
    <mergeCell ref="A7:B7"/>
    <mergeCell ref="A8:B8"/>
    <mergeCell ref="G11:G12"/>
    <mergeCell ref="H11:H12"/>
    <mergeCell ref="E9:I9"/>
    <mergeCell ref="E10:E12"/>
    <mergeCell ref="F10:F12"/>
    <mergeCell ref="G10:H10"/>
    <mergeCell ref="C9:C12"/>
    <mergeCell ref="D9:D12"/>
    <mergeCell ref="O10:O12"/>
    <mergeCell ref="P9:P12"/>
    <mergeCell ref="I10:I12"/>
    <mergeCell ref="J9:O9"/>
    <mergeCell ref="J10:J12"/>
    <mergeCell ref="K10:K12"/>
    <mergeCell ref="M2:P4"/>
    <mergeCell ref="N1:O1"/>
    <mergeCell ref="L10:L12"/>
    <mergeCell ref="M10:N10"/>
    <mergeCell ref="M11:M12"/>
    <mergeCell ref="N11:N12"/>
    <mergeCell ref="A5:P5"/>
    <mergeCell ref="A6:P6"/>
    <mergeCell ref="A9:A12"/>
    <mergeCell ref="B9:B12"/>
  </mergeCells>
  <printOptions horizontalCentered="1"/>
  <pageMargins left="0.1968503937007874" right="0" top="0.1968503937007874" bottom="0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olena_kucheruk1969@ukr.net</dc:creator>
  <cp:keywords/>
  <dc:description/>
  <cp:lastModifiedBy>Customer</cp:lastModifiedBy>
  <cp:lastPrinted>2021-01-15T07:24:06Z</cp:lastPrinted>
  <dcterms:created xsi:type="dcterms:W3CDTF">2021-01-15T07:07:23Z</dcterms:created>
  <dcterms:modified xsi:type="dcterms:W3CDTF">2021-02-17T07:24:30Z</dcterms:modified>
  <cp:category/>
  <cp:version/>
  <cp:contentType/>
  <cp:contentStatus/>
</cp:coreProperties>
</file>