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21" sheetId="1" r:id="rId1"/>
  </sheets>
  <definedNames/>
  <calcPr fullCalcOnLoad="1"/>
</workbook>
</file>

<file path=xl/sharedStrings.xml><?xml version="1.0" encoding="utf-8"?>
<sst xmlns="http://schemas.openxmlformats.org/spreadsheetml/2006/main" count="77" uniqueCount="62">
  <si>
    <t>на виготовлення технічної документації із землеустрою щодо встановлення меж земельної ділянки в натурі ( на місцевості) за цільовим призначенням для ведення лісового господарства і повязаних з ним послуг відповідно до матеріалів базового лісовпорядкування земель лісового фонду комунальної власності розроблених на замовлення виконавчого комітету Славутської міської ради та затверджених наказом Хмельницького обласного управління лісового та мисливського господарства від 05.03.2021р. №18 "Про затвердження матеріалів лісовпорядкування" під лісовими насадженнями на території м. Славута, з метою посвідчення права комунальної власності: - на земельну ділянку площею до 78000 кв.м. по вул. Приміська в м. Славута, квартал 1 виділити 1,2,3 згідно Проекту організацій та розвитку лісового господарства</t>
  </si>
  <si>
    <t>на виготовлення технічної документації із землеустрою щодо встановлення меж земельної ділянки в натурі ( на місцевості) за цільовим призначенням для ведення лісового господарства і повязаних з ним послуг відповідно до матеріалів базового лісовпорядкування земель лісового фонду комунальної власності розроблених на замовлення виконавчого комітету Славутської міської ради та затверджених наказом Хмельницького обласного управління лісового та мисливського господарства від 05.03.2021р. №18 "Про затвердження матеріалів лісовпорядкування" під лісовими насадженнями на території м. Славута, з метою посвідчення права комунальної власності: - на земельну ділянку площею до 39000 кв.м. по вул. Сагайдачного (виїзд на вул. Приміську)  в м. Славута, квартал 1 виділити 4,5 згідно Проекту організацій та розвитку лісового господарства</t>
  </si>
  <si>
    <t>на виготовлення технічної документації із землеустрою щодо встановлення меж земельної ділянки в натурі ( на місцевості) за цільовим призначенням для ведення лісового господарства і повязаних з ним послуг відповідно до матеріалів базового лісовпорядкування земель лісового фонду комунальної власності розроблених на замовлення виконавчого комітету Славутської міської ради та затверджених наказом Хмельницького обласного управління лісового та мисливського господарства від 05.03.2021р. №18 "Про затвердження матеріалів лісовпорядкування" під лісовими насадженнями на території м. Славута, з метою посвідчення права комунальної власності: - на земельну ділянку площею до 194000 кв.м. по вул. Сагайдачного ( в районі гаражного кооперативу "Затишок") в м. Славута, квартал 1 виділити 6,7 згідно Проекту організацій та розвитку лісового господарства</t>
  </si>
  <si>
    <t>на виготовлення технічної документації із землеустрою щодо встановлення меж земельної ділянки в натурі ( на місцевості) за цільовим призначенням для ведення лісового господарства і повязаних з ним послуг відповідно до матеріалів базового лісовпорядкування земель лісового фонду комунальної власності розроблених на замовлення виконавчого комітету Славутської міської ради та затверджених наказом Хмельницького обласного управління лісового та мисливського господарства від 05.03.2021р. №18 "Про затвердження матеріалів лісовпорядкування" під лісовими насадженнями на території м. Славута, з метою посвідчення права комунальної власності: - на земельну ділянку площею до 114000 кв.м. по вул. Кузовкова та вул. Гвардійська  в м. Славута, квартал 1 виділити 8,9,10,11,12 згідно Проекту організацій та розвитку лісового господарства</t>
  </si>
  <si>
    <t>на виготовлення технічної документації із землеустрою щодо встановлення меж земельної ділянки в натурі ( на місцевості) за цільовим призначенням для ведення лісового господарства і повязаних з ним послуг відповідно до матеріалів базового лісовпорядкування земель лісового фонду комунальної власності розроблених на замовлення виконавчого комітету Славутської міської ради та затверджених наказом Хмельницького обласного управління лісового та мисливського господарства від 05.03.2021р. №18 "Про затвердження матеріалів лісовпорядкування" під лісовими насадженнями на території м. Славута, з метою посвідчення права комунальної власності: - на земельну ділянку площею до 103000 кв.м. по вул.Антона Сокола  в м. Славута, квартал 1 виділити 13 згідно Проекту організацій та розвитку лісового господарства</t>
  </si>
  <si>
    <t>Розпорядження  №129/2021-р від 10.06.2021р.</t>
  </si>
  <si>
    <t>для перерахування їх КП "Славутське БТІ" для виконання робіт по виготовленню копій інвентарних справ на нежитлове приміщення  на вул. Козацькій,25</t>
  </si>
  <si>
    <t>на нежитлове вбудовано - прибудоване приміщення на вул. Церковній,46а</t>
  </si>
  <si>
    <t>надання інформаційної довідки на нежитлове вбудовано-прибудоване приміщення на вул. Церковній,46а в м. Славуті.</t>
  </si>
  <si>
    <t>розпорядження №137/2021-р від 22.06.2021р</t>
  </si>
  <si>
    <t>для виконання робіт  КП"Славутське БТІ" по виготовленню інвентарної справи на квартиру №8 на вул. Затишній,19 в м. Славуті загальною площею 28,9 кв.м.</t>
  </si>
  <si>
    <t>Розпорядження №141/2021-р від 25.06.2021р.</t>
  </si>
  <si>
    <t>для оплати за ламінування графіків руху автобусів у кількості 50 штук</t>
  </si>
  <si>
    <t>розпорядження №149/2021-р від 02.07.2021р.</t>
  </si>
  <si>
    <t>на публікацію повідомлення про планову діяльність, яка підлягає оцінці впливу на довкілля під час реконструкції міського полягону твердих побутових відходів, в Регіональному громадсько- політичному та економічному тижневику "Пульс", відповідно до статей 3,4 Закону України "Про оцінку впливу на довкілля", та листа директора ТОВ "ГРАНДБУДПРОЕКТ" Юрія МУЛЯРА від 04.06.2021р. №27 щодо процедури ОВД по обєкту будівництва "Реконструкція міського полігону ТПВ в м.Славута Хмельницької області".</t>
  </si>
  <si>
    <t>Розпорядження №119/2021-р від 01.06.2021р  з уточненням розпорядженням №156/2021-р від 12.07.2021</t>
  </si>
  <si>
    <t>розпорядження №167/2021-р від 26.07.2021р.</t>
  </si>
  <si>
    <t>на проведення експертизи проєкту будівництва після коригування робочого проекту "Реконструкція вулиці Гвардійська м. Славута Хмельницької області"</t>
  </si>
  <si>
    <t>нерозподілений залишок</t>
  </si>
  <si>
    <t>Касові видатки за  2021 рік, грн.</t>
  </si>
  <si>
    <t>Затверджено на рік</t>
  </si>
  <si>
    <t>розпорядження №185/2021р від 20.08.2021р</t>
  </si>
  <si>
    <t>на виготовлення технічної документаціїіз землеустрою щодо встановлення меж земельної ділянки в натурі ( на місцевості) за цільовим призначенням для ведення лісового господарства і повязаних з ним послуг на земельну ділянку площею до 78000 кв.м. по вул. Приміська в м.Славута,квартал1 виділи1,2,3,згідно Проекту організацій та розвитку лісового господарства</t>
  </si>
  <si>
    <t>на виготовлення технічної документаціїіз землеустрою щодо встановлення меж земельної ділянки в натурі ( на місцевості) за цільовим призначенням для ведення лісового господарства і повязаних з ним послуг на земельну ділянку площею до 39000 кв.м. по вул. Сагайдачного ( виїзд на  вул. Приміську) в м.Славута,квартал1 виділи  4,5 згідно Проекту організацій та розвитку лісового господарства</t>
  </si>
  <si>
    <t>на виготовлення технічної документаціїіз землеустрою щодо встановлення меж земельної ділянки в натурі ( на місцевості) за цільовим призначенням для ведення лісового господарства і повязаних з ним послуг на земельну ділянку площею до 194000 кв.м. по вул. Сагайдачного ( в районі гаражного кооперативу "Затишок") в м.Славута,квартал1 виділи  6,7згідно Проекту організацій та розвитку лісового господарства</t>
  </si>
  <si>
    <t>на виготовлення технічної документаціїіз землеустрою щодо встановлення меж земельної ділянки в натурі ( на місцевості) за цільовим призначенням для ведення лісового господарства і повязаних з ним послуг на земельну ділянку площею до 103000 кв.м. по вул. Антона Сокола в м.Славута,квартал1 виділи  13згідно Проекту організацій та розвитку лісового господарства</t>
  </si>
  <si>
    <t xml:space="preserve"> на виготовлення проекту землеустрою щодо відведення земельної ділянки площею до 5000 кв.м. по вул. Здоровя в м.Славута за цільовим призначенням для будівництва і обслуговування багатоквартирного житлового будинку </t>
  </si>
  <si>
    <t xml:space="preserve"> на виготовлення проекту землеустрою щодо відведення земельної ділянки площею до 7000 кв.м. по вул. Здоровя в м.Славута за цільовим призначенням для будівництва і обслуговування багатоквартирного житлового будинку </t>
  </si>
  <si>
    <t>розпорядження №196/2021-р від 10.09.2021</t>
  </si>
  <si>
    <t>за стандартне приєднання до електричних мереж системи розподілу  по робочому проекту будівництво каналізаційних мереж мікрорайону "Південний" в м. Славута Хмельницької області (перша черга)</t>
  </si>
  <si>
    <t>за стандартне приєднання до електричних мереж системи розподілу  по робочому проекту реконструкція каналізаційних мереж мікрорайону "Мокроволя" в м. Славута Хмельницької області (перша черга)</t>
  </si>
  <si>
    <t>розпорядження №199/2021-р від 15.09.2021р.</t>
  </si>
  <si>
    <t>на виготовлення технічної документаціїіз землеустрою щодо встановлення меж земельної ділянки в натурі ( на місцевості) за цільовим призначенням для ведення лісового господарства і повязаних з ним послуг на земельну ділянку площею до 114000 кв.м. між  вул. Кузовкова та вул. Гвардійська в м.Славута,квартал1 виділи  8,9,10,11,12 згідно Проекту організацій та розвитку лісового господарства</t>
  </si>
  <si>
    <t>на виготовлення проекту землеустрою щодо відведення земельної ділянки площею до 8000 кв.м. по вул. Індустріальна в м. Славута за цільовим призначенням для розміщення та експлуатації основних, підсобних і допоміжних будівель та споруд підприємств переробної, машинобудівної та   іншої промисловості з метою посвідчення права власності на неї та включення її в наступному до переліку земельних ділянок, право на яку виборюватиметься на земельних торгах окремими лотами</t>
  </si>
  <si>
    <t>ІНФОРМАЦІЯ  про стан надходження та використання коштів цільового фонду Славутської міської ради "Вирішення соціально - економічних проблем Славутсько міської територіальної громади"  щодо використання Цільвого  фонду  станом на  01.10.2021р.</t>
  </si>
  <si>
    <t>Кредит.заборгованіть</t>
  </si>
  <si>
    <t>Прийнято рішення про використання</t>
  </si>
  <si>
    <t>Відхилення фінансування від плану, грн.</t>
  </si>
  <si>
    <t>Відхилення касових видатків від плану, грн.</t>
  </si>
  <si>
    <t>% виконання плану</t>
  </si>
  <si>
    <t>КЕКВ</t>
  </si>
  <si>
    <t>дата, № документа</t>
  </si>
  <si>
    <t>мета</t>
  </si>
  <si>
    <t>сума, грн.</t>
  </si>
  <si>
    <t>Разом по рішенню:</t>
  </si>
  <si>
    <t>Разом по рішенню</t>
  </si>
  <si>
    <t>розпорядження №62/2021-р від 12.03.2021р.</t>
  </si>
  <si>
    <t>придбання оргтехніки, меблів та господарських товарів</t>
  </si>
  <si>
    <t>Профінансовано за 2021 рік</t>
  </si>
  <si>
    <t>на виготовлення технічної документації із землеустрою щодо встановлення меж земельної ділянки в натурі ( на місцевості) площею до 2500 кв.м. по вул. Соборності,7, м.Славута  для будівництва та обслуговування  будівель органів державної влади та місцевого самоврядування під обєктом нерухомого майна комунальності власності (адміністративна будівля)  згідно пункту 1 рішення Славутської міської ради №64-4/2021 від 05.02.2021</t>
  </si>
  <si>
    <t>Розпорядження від 12.04.2021р. №79/2021-р</t>
  </si>
  <si>
    <t>на виготовлення проекту землеустрою щодо відведення земельної ділянки зі зміною цільового призначення земельної ділянки площею 71,5844га із земель - землі запасу (земельної ділянки кожної категорії  земель, які не  надані у власність або користування громадянам чи юридичним особам) у землі - для ведення лісового господарства і повязаних з ним послуг (землі лясогосподарського призначення), кадастровий номер:6823980900:04:005:0377, що розташована за межами населених пунктів Славутської міської територіальної громади та на якій розташовані лісові насадження згідно пункту 8 рішення Славутської міської ради №12.1-54/2020 від 31.07.2020 року</t>
  </si>
  <si>
    <t>на виготовлення та отримання сертифіката відповідно пп,2 п,3 Порядку прийняття в експлуатацію закінчених будівництвом обєктів, затвердженого постановою КМУ від 13.04.2011 №461 з метою введення в експлуатацію закінченого будівництвом обєкта "Будівництво зовнішніх мереж для електропостачання 120-ти житлових будинків по вул. О.Максимчука та М.Остапчука в м.Славута, Хмельницької області" (третя черга)</t>
  </si>
  <si>
    <t xml:space="preserve">на проведення робіт КП "Славутське БТІ" з виготовлення технічного паспорту на будівлю спортивного комплексу на вул. Гната Кузовкова,19 в м. Славута з наданням висновку про можливий поділ нерухомого майна в натурі </t>
  </si>
  <si>
    <t>розпорядження №83/2021-р від 15.04.2021</t>
  </si>
  <si>
    <t>на виготовлення та встановлення інформаційного білборда на виконання доручення Офісу Президента України щодо інформування населення про ініціативи Президента України Володимира Зеленського зокрема щодо реалізації програми "Велике будівництва" у 2021 році, а саме :Реконструкція корпусу №1 НВК "Загальноосвітняч школа І-ІІІ ступенів, гімназія" по вул. Соборності,9 в м. Славута Хмельницької області</t>
  </si>
  <si>
    <t>на закупівлю ІР відеокамери Hikvision DS-2CD2T85G1-ZI8 (2,8мм, кабелю зовнішньої прокладки )   OK-Net (КПП-ВП (100)  UTP (4х2х0,51) 305м та коробки розподільчої з кришкою на виконання доручення КМУ від 20.05.2020 року №20394/1/1-20 щодо забезпечення можливості відстження в режимі реального часу (он-лайн) будівництва обєктів, що реалізуються в рамках програми Президента Кураїни "Велике будівництво" у 2021 році, а саме :Реконструкція корпусу №1 НВК "Загальноосвітня школа І-ІІІ ступенів, гімназія" по вул. Соборності,9 в м. Славута Хмельницької області</t>
  </si>
  <si>
    <t>розпорядження №88/2021-р від 21.04.2021р</t>
  </si>
  <si>
    <t>посвідчення договору про поділ нерухомого майнав (будівлі спортивного комплексу на вул. Гната Кузовкова,19 в м. Славуті) приватним нотаріусом шкапій Ярославом Ігоровичем РНОКППЗ190110295</t>
  </si>
  <si>
    <t>на виготовлення технічних умов стандартного приєднання до електричних мереж електроустановок №60/23 від 16.03.2021 року на каналізаційну насосну станцію по вул. Острозька м.Славута Хмельницької області по робочому проекту реконструкція каналізаційних мереж по мікрорайону "Мокроволя" м. Славута Хмельницької області (перша черга"</t>
  </si>
  <si>
    <t>на  виготовлення проекту землеустрою щодо відведення земельної ділянки площею до 10000 кв.м. по вул. Ярослава Мудрого в м. Славута за цільовим призначенням для будівницутва та обслуговування обєктів туристичної іфраструктури та закладів громадського харчування з метою посвідчення права власності на неї та включення її в наступному до переліку земельних ділянок,  право на яку виборюватиметься на земельних торгах окремими лотами</t>
  </si>
  <si>
    <t>Начальник відділу бухгалтерського обліку __________________ О.Бухтійчук</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</si>
</sst>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0"/>
    <numFmt numFmtId="195" formatCode="0.000"/>
    <numFmt numFmtId="196" formatCode="0.0000"/>
    <numFmt numFmtId="197" formatCode="0.00000"/>
    <numFmt numFmtId="198" formatCode="0.000000"/>
    <numFmt numFmtId="199" formatCode="0.0000000"/>
    <numFmt numFmtId="200" formatCode="0.0"/>
  </numFmts>
  <fonts count="43">
    <font>
      <sz val="10"/>
      <name val="Arial"/>
      <family val="0"/>
    </font>
    <font>
      <sz val="8"/>
      <name val="Times New Roman"/>
      <family val="1"/>
    </font>
    <font>
      <i/>
      <sz val="8"/>
      <name val="Times New Roman"/>
      <family val="1"/>
    </font>
    <font>
      <b/>
      <sz val="8"/>
      <name val="Times New Roman"/>
      <family val="1"/>
    </font>
    <font>
      <sz val="8"/>
      <color indexed="8"/>
      <name val="Times New Roman"/>
      <family val="1"/>
    </font>
    <font>
      <sz val="8"/>
      <color indexed="10"/>
      <name val="Times New Roman"/>
      <family val="1"/>
    </font>
    <font>
      <sz val="8"/>
      <name val="Arial"/>
      <family val="0"/>
    </font>
    <font>
      <b/>
      <sz val="10"/>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9" fontId="0" fillId="0" borderId="0" applyFont="0" applyFill="0" applyBorder="0" applyAlignment="0" applyProtection="0"/>
    <xf numFmtId="0" fontId="28" fillId="21" borderId="0" applyNumberFormat="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4" fillId="28" borderId="6"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1" applyNumberFormat="0" applyAlignment="0" applyProtection="0"/>
    <xf numFmtId="0" fontId="38" fillId="0" borderId="7" applyNumberFormat="0" applyFill="0" applyAlignment="0" applyProtection="0"/>
    <xf numFmtId="0" fontId="39" fillId="31" borderId="0" applyNumberFormat="0" applyBorder="0" applyAlignment="0" applyProtection="0"/>
    <xf numFmtId="0" fontId="0" fillId="32" borderId="8" applyNumberFormat="0" applyFont="0" applyAlignment="0" applyProtection="0"/>
    <xf numFmtId="0" fontId="40" fillId="30" borderId="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cellStyleXfs>
  <cellXfs count="42">
    <xf numFmtId="0" fontId="0" fillId="0" borderId="0" xfId="0" applyAlignment="1">
      <alignment/>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49" fontId="1" fillId="0" borderId="10" xfId="0" applyNumberFormat="1" applyFont="1" applyBorder="1" applyAlignment="1">
      <alignment horizontal="center" vertical="center"/>
    </xf>
    <xf numFmtId="2" fontId="1" fillId="0" borderId="10" xfId="0" applyNumberFormat="1" applyFont="1" applyBorder="1" applyAlignment="1">
      <alignment/>
    </xf>
    <xf numFmtId="2" fontId="1" fillId="0" borderId="10" xfId="0" applyNumberFormat="1" applyFont="1" applyFill="1" applyBorder="1" applyAlignment="1">
      <alignment/>
    </xf>
    <xf numFmtId="2" fontId="1" fillId="0" borderId="10" xfId="0" applyNumberFormat="1" applyFont="1" applyBorder="1" applyAlignment="1">
      <alignment/>
    </xf>
    <xf numFmtId="0" fontId="1"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2" fontId="3" fillId="0" borderId="10" xfId="0" applyNumberFormat="1" applyFont="1" applyBorder="1" applyAlignment="1">
      <alignment/>
    </xf>
    <xf numFmtId="2" fontId="3" fillId="0" borderId="10" xfId="0" applyNumberFormat="1" applyFont="1" applyFill="1" applyBorder="1" applyAlignment="1">
      <alignment/>
    </xf>
    <xf numFmtId="0" fontId="4" fillId="0" borderId="10" xfId="0" applyFont="1" applyBorder="1" applyAlignment="1">
      <alignment horizontal="justify"/>
    </xf>
    <xf numFmtId="0" fontId="4" fillId="0" borderId="10" xfId="0" applyFont="1" applyBorder="1" applyAlignment="1">
      <alignment wrapText="1"/>
    </xf>
    <xf numFmtId="49" fontId="1" fillId="0" borderId="11" xfId="0" applyNumberFormat="1" applyFont="1" applyBorder="1" applyAlignment="1">
      <alignment horizontal="center" vertical="center" wrapText="1"/>
    </xf>
    <xf numFmtId="2" fontId="3" fillId="0" borderId="10" xfId="0" applyNumberFormat="1" applyFont="1" applyBorder="1" applyAlignment="1">
      <alignment/>
    </xf>
    <xf numFmtId="0" fontId="4" fillId="0" borderId="12" xfId="0" applyFont="1" applyBorder="1" applyAlignment="1">
      <alignment wrapText="1"/>
    </xf>
    <xf numFmtId="0" fontId="6" fillId="0" borderId="0" xfId="0" applyFont="1" applyAlignment="1">
      <alignment/>
    </xf>
    <xf numFmtId="49" fontId="1" fillId="0" borderId="13" xfId="0" applyNumberFormat="1" applyFont="1" applyBorder="1" applyAlignment="1">
      <alignment horizontal="center" vertical="center" wrapText="1"/>
    </xf>
    <xf numFmtId="0" fontId="1" fillId="0" borderId="12" xfId="0" applyFont="1" applyBorder="1" applyAlignment="1">
      <alignment wrapText="1"/>
    </xf>
    <xf numFmtId="49" fontId="1" fillId="0" borderId="12"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2" fontId="1" fillId="0" borderId="10" xfId="0" applyNumberFormat="1" applyFont="1" applyBorder="1" applyAlignment="1">
      <alignment horizontal="center" vertical="center" wrapText="1"/>
    </xf>
    <xf numFmtId="2" fontId="1" fillId="0" borderId="12" xfId="59" applyNumberFormat="1" applyFont="1" applyBorder="1" applyAlignment="1">
      <alignment horizontal="left" vertical="center" wrapText="1"/>
    </xf>
    <xf numFmtId="0" fontId="8" fillId="0" borderId="0" xfId="0" applyFont="1" applyAlignment="1">
      <alignment/>
    </xf>
    <xf numFmtId="2" fontId="8" fillId="0" borderId="0" xfId="0" applyNumberFormat="1" applyFont="1" applyAlignment="1">
      <alignment/>
    </xf>
    <xf numFmtId="2" fontId="5" fillId="0" borderId="10" xfId="0" applyNumberFormat="1" applyFont="1" applyFill="1" applyBorder="1" applyAlignment="1">
      <alignment/>
    </xf>
    <xf numFmtId="0" fontId="7" fillId="0" borderId="0" xfId="0" applyFont="1" applyAlignment="1">
      <alignment horizontal="center"/>
    </xf>
    <xf numFmtId="49" fontId="3" fillId="0" borderId="14" xfId="0" applyNumberFormat="1" applyFont="1" applyBorder="1" applyAlignment="1">
      <alignment horizontal="center"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2" fontId="3" fillId="0" borderId="15" xfId="0" applyNumberFormat="1" applyFont="1" applyBorder="1" applyAlignment="1">
      <alignment horizontal="center"/>
    </xf>
    <xf numFmtId="2" fontId="3" fillId="0" borderId="12" xfId="0" applyNumberFormat="1" applyFont="1" applyBorder="1" applyAlignment="1">
      <alignment horizontal="center"/>
    </xf>
    <xf numFmtId="49" fontId="3"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0" xfId="0" applyFont="1" applyAlignment="1">
      <alignment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7"/>
  <sheetViews>
    <sheetView tabSelected="1" zoomScalePageLayoutView="0" workbookViewId="0" topLeftCell="A1">
      <selection activeCell="L10" sqref="L10"/>
    </sheetView>
  </sheetViews>
  <sheetFormatPr defaultColWidth="9.140625" defaultRowHeight="12.75"/>
  <cols>
    <col min="1" max="1" width="0.2890625" style="0" customWidth="1"/>
    <col min="3" max="3" width="72.8515625" style="0" customWidth="1"/>
    <col min="6" max="6" width="7.7109375" style="0" customWidth="1"/>
    <col min="7" max="7" width="10.00390625" style="0" bestFit="1" customWidth="1"/>
    <col min="10" max="10" width="7.00390625" style="0" customWidth="1"/>
  </cols>
  <sheetData>
    <row r="1" spans="3:10" ht="30" customHeight="1">
      <c r="C1" s="41" t="s">
        <v>34</v>
      </c>
      <c r="D1" s="41"/>
      <c r="E1" s="41"/>
      <c r="F1" s="41"/>
      <c r="G1" s="41"/>
      <c r="H1" s="41"/>
      <c r="I1" s="41"/>
      <c r="J1" s="41"/>
    </row>
    <row r="2" spans="3:10" ht="12.75">
      <c r="C2" s="28"/>
      <c r="D2" s="28"/>
      <c r="E2" s="28"/>
      <c r="F2" s="28"/>
      <c r="G2" s="28"/>
      <c r="H2" s="28"/>
      <c r="I2" s="28"/>
      <c r="J2" s="28"/>
    </row>
    <row r="4" spans="1:10" ht="1.5" customHeight="1">
      <c r="A4" s="39" t="s">
        <v>36</v>
      </c>
      <c r="B4" s="39"/>
      <c r="C4" s="39"/>
      <c r="D4" s="39"/>
      <c r="E4" s="39" t="s">
        <v>48</v>
      </c>
      <c r="F4" s="2"/>
      <c r="G4" s="39" t="s">
        <v>37</v>
      </c>
      <c r="H4" s="39" t="s">
        <v>19</v>
      </c>
      <c r="I4" s="39" t="s">
        <v>38</v>
      </c>
      <c r="J4" s="39" t="s">
        <v>39</v>
      </c>
    </row>
    <row r="5" spans="1:10" ht="45">
      <c r="A5" s="2" t="s">
        <v>40</v>
      </c>
      <c r="B5" s="2" t="s">
        <v>41</v>
      </c>
      <c r="C5" s="2" t="s">
        <v>42</v>
      </c>
      <c r="D5" s="2" t="s">
        <v>43</v>
      </c>
      <c r="E5" s="39"/>
      <c r="F5" s="2" t="s">
        <v>35</v>
      </c>
      <c r="G5" s="39"/>
      <c r="H5" s="39"/>
      <c r="I5" s="39"/>
      <c r="J5" s="39"/>
    </row>
    <row r="6" spans="1:10" ht="12.75">
      <c r="A6" s="3"/>
      <c r="B6" s="3">
        <v>4</v>
      </c>
      <c r="C6" s="4">
        <v>5</v>
      </c>
      <c r="D6" s="3">
        <v>6</v>
      </c>
      <c r="E6" s="3"/>
      <c r="F6" s="3"/>
      <c r="G6" s="3"/>
      <c r="H6" s="3">
        <v>7</v>
      </c>
      <c r="I6" s="3">
        <v>8</v>
      </c>
      <c r="J6" s="3">
        <v>9</v>
      </c>
    </row>
    <row r="7" spans="1:10" ht="32.25" customHeight="1">
      <c r="A7" s="3"/>
      <c r="B7" s="30" t="s">
        <v>46</v>
      </c>
      <c r="C7" s="9" t="s">
        <v>47</v>
      </c>
      <c r="D7" s="23">
        <v>21869</v>
      </c>
      <c r="E7" s="23">
        <f>2200+9764</f>
        <v>11964</v>
      </c>
      <c r="F7" s="2"/>
      <c r="G7" s="2"/>
      <c r="H7" s="23">
        <f>2200+9764</f>
        <v>11964</v>
      </c>
      <c r="I7" s="2"/>
      <c r="J7" s="2">
        <v>100</v>
      </c>
    </row>
    <row r="8" spans="1:10" ht="55.5" customHeight="1">
      <c r="A8" s="3"/>
      <c r="B8" s="40"/>
      <c r="C8" s="9" t="s">
        <v>49</v>
      </c>
      <c r="D8" s="23">
        <v>4918.03</v>
      </c>
      <c r="E8" s="23">
        <v>4918.03</v>
      </c>
      <c r="F8" s="2"/>
      <c r="G8" s="2"/>
      <c r="H8" s="23">
        <v>4918.03</v>
      </c>
      <c r="I8" s="2"/>
      <c r="J8" s="2">
        <v>100</v>
      </c>
    </row>
    <row r="9" spans="1:10" ht="12.75">
      <c r="A9" s="5"/>
      <c r="B9" s="38" t="s">
        <v>44</v>
      </c>
      <c r="C9" s="38"/>
      <c r="D9" s="11">
        <f>D7+D8</f>
        <v>26787.03</v>
      </c>
      <c r="E9" s="11">
        <f>E7+E8</f>
        <v>16882.03</v>
      </c>
      <c r="F9" s="11">
        <f>SUM(F7:F8)</f>
        <v>0</v>
      </c>
      <c r="G9" s="12">
        <f>E9-D9</f>
        <v>-9905</v>
      </c>
      <c r="H9" s="11">
        <f>H7+H8</f>
        <v>16882.03</v>
      </c>
      <c r="I9" s="11">
        <f>H9-D9</f>
        <v>-9905</v>
      </c>
      <c r="J9" s="11">
        <f>H9/D9*100</f>
        <v>63.023149636223195</v>
      </c>
    </row>
    <row r="10" spans="1:10" ht="81" customHeight="1">
      <c r="A10" s="5">
        <v>1134</v>
      </c>
      <c r="B10" s="39" t="s">
        <v>50</v>
      </c>
      <c r="C10" s="9" t="s">
        <v>51</v>
      </c>
      <c r="D10" s="6">
        <v>17808.3</v>
      </c>
      <c r="E10" s="6">
        <v>17808.3</v>
      </c>
      <c r="F10" s="7"/>
      <c r="G10" s="7"/>
      <c r="H10" s="8">
        <v>17808.3</v>
      </c>
      <c r="I10" s="6"/>
      <c r="J10" s="6">
        <v>100</v>
      </c>
    </row>
    <row r="11" spans="1:10" ht="62.25" customHeight="1">
      <c r="A11" s="5"/>
      <c r="B11" s="39"/>
      <c r="C11" s="9" t="s">
        <v>52</v>
      </c>
      <c r="D11" s="6">
        <v>10442</v>
      </c>
      <c r="E11" s="6">
        <v>10442</v>
      </c>
      <c r="F11" s="7"/>
      <c r="G11" s="7"/>
      <c r="H11" s="8">
        <v>10442</v>
      </c>
      <c r="I11" s="6"/>
      <c r="J11" s="6"/>
    </row>
    <row r="12" spans="1:10" ht="41.25" customHeight="1">
      <c r="A12" s="5"/>
      <c r="B12" s="39"/>
      <c r="C12" s="9" t="s">
        <v>53</v>
      </c>
      <c r="D12" s="6">
        <v>3262.48</v>
      </c>
      <c r="E12" s="6">
        <v>3262.48</v>
      </c>
      <c r="F12" s="7"/>
      <c r="G12" s="7"/>
      <c r="H12" s="8">
        <v>3262.48</v>
      </c>
      <c r="I12" s="6"/>
      <c r="J12" s="6"/>
    </row>
    <row r="13" spans="1:10" ht="12.75">
      <c r="A13" s="5"/>
      <c r="B13" s="38" t="s">
        <v>44</v>
      </c>
      <c r="C13" s="38"/>
      <c r="D13" s="11">
        <f>SUM(D10:D12)</f>
        <v>31512.78</v>
      </c>
      <c r="E13" s="11">
        <f>SUM(E10:E12)</f>
        <v>31512.78</v>
      </c>
      <c r="F13" s="12">
        <f>SUM(F10:F12)</f>
        <v>0</v>
      </c>
      <c r="G13" s="12">
        <f>E13-D13</f>
        <v>0</v>
      </c>
      <c r="H13" s="11">
        <f>SUM(H10:H12)</f>
        <v>31512.78</v>
      </c>
      <c r="I13" s="11">
        <f>H13-D13</f>
        <v>0</v>
      </c>
      <c r="J13" s="11">
        <f>H13/D13*100</f>
        <v>100</v>
      </c>
    </row>
    <row r="14" spans="1:10" ht="45.75" customHeight="1">
      <c r="A14" s="5"/>
      <c r="B14" s="31" t="s">
        <v>54</v>
      </c>
      <c r="C14" s="13" t="s">
        <v>55</v>
      </c>
      <c r="D14" s="6">
        <v>1600</v>
      </c>
      <c r="E14" s="6"/>
      <c r="F14" s="7"/>
      <c r="G14" s="7"/>
      <c r="H14" s="6"/>
      <c r="I14" s="6"/>
      <c r="J14" s="6">
        <v>100</v>
      </c>
    </row>
    <row r="15" spans="1:10" ht="67.5" customHeight="1">
      <c r="A15" s="5"/>
      <c r="B15" s="35"/>
      <c r="C15" s="13" t="s">
        <v>56</v>
      </c>
      <c r="D15" s="6">
        <v>10800</v>
      </c>
      <c r="E15" s="6">
        <f>6400+3300</f>
        <v>9700</v>
      </c>
      <c r="F15" s="7"/>
      <c r="G15" s="7"/>
      <c r="H15" s="6">
        <f>6400+3300</f>
        <v>9700</v>
      </c>
      <c r="I15" s="6"/>
      <c r="J15" s="6">
        <v>100</v>
      </c>
    </row>
    <row r="16" spans="1:10" ht="12.75">
      <c r="A16" s="5"/>
      <c r="B16" s="33" t="s">
        <v>44</v>
      </c>
      <c r="C16" s="34"/>
      <c r="D16" s="11">
        <f>SUM(D14:D15)</f>
        <v>12400</v>
      </c>
      <c r="E16" s="11">
        <f>SUM(E14:E15)</f>
        <v>9700</v>
      </c>
      <c r="F16" s="11">
        <f>SUM(F14:F15)</f>
        <v>0</v>
      </c>
      <c r="G16" s="12">
        <f>E16-D16</f>
        <v>-2700</v>
      </c>
      <c r="H16" s="16">
        <f>SUM(H14:H15)</f>
        <v>9700</v>
      </c>
      <c r="I16" s="11">
        <f>H16-D16</f>
        <v>-2700</v>
      </c>
      <c r="J16" s="11">
        <f>H16/D16*100</f>
        <v>78.2258064516129</v>
      </c>
    </row>
    <row r="17" spans="1:10" ht="63.75" customHeight="1">
      <c r="A17" s="5"/>
      <c r="B17" s="19" t="s">
        <v>57</v>
      </c>
      <c r="C17" s="13" t="s">
        <v>58</v>
      </c>
      <c r="D17" s="6">
        <v>6000</v>
      </c>
      <c r="E17" s="6">
        <v>6000</v>
      </c>
      <c r="F17" s="7"/>
      <c r="G17" s="7"/>
      <c r="H17" s="6">
        <v>6000</v>
      </c>
      <c r="I17" s="6"/>
      <c r="J17" s="6"/>
    </row>
    <row r="18" spans="1:10" ht="12.75">
      <c r="A18" s="11" t="e">
        <f>SUM(#REF!)</f>
        <v>#REF!</v>
      </c>
      <c r="B18" s="36" t="s">
        <v>45</v>
      </c>
      <c r="C18" s="37"/>
      <c r="D18" s="16">
        <f>SUM(D17:D17)</f>
        <v>6000</v>
      </c>
      <c r="E18" s="16">
        <f>SUM(E17:E17)</f>
        <v>6000</v>
      </c>
      <c r="F18" s="16">
        <f>SUM(F17:F17)</f>
        <v>0</v>
      </c>
      <c r="G18" s="12">
        <f>E18-D18</f>
        <v>0</v>
      </c>
      <c r="H18" s="16">
        <f>SUM(H17:H17)</f>
        <v>6000</v>
      </c>
      <c r="I18" s="11">
        <f>H18-D18</f>
        <v>0</v>
      </c>
      <c r="J18" s="11">
        <f>H18/D18*100</f>
        <v>100</v>
      </c>
    </row>
    <row r="19" spans="1:10" ht="44.25" customHeight="1">
      <c r="A19" s="5"/>
      <c r="B19" s="31" t="s">
        <v>15</v>
      </c>
      <c r="C19" s="13" t="s">
        <v>59</v>
      </c>
      <c r="D19" s="6">
        <v>6906</v>
      </c>
      <c r="E19" s="7"/>
      <c r="F19" s="6"/>
      <c r="G19" s="7"/>
      <c r="H19" s="6"/>
      <c r="I19" s="6"/>
      <c r="J19" s="6">
        <v>100</v>
      </c>
    </row>
    <row r="20" spans="1:10" ht="57" customHeight="1">
      <c r="A20" s="5"/>
      <c r="B20" s="35"/>
      <c r="C20" s="13" t="s">
        <v>60</v>
      </c>
      <c r="D20" s="6">
        <v>6000</v>
      </c>
      <c r="E20" s="7"/>
      <c r="F20" s="6"/>
      <c r="G20" s="7"/>
      <c r="H20" s="6"/>
      <c r="I20" s="6"/>
      <c r="J20" s="6">
        <v>100</v>
      </c>
    </row>
    <row r="21" spans="1:10" ht="105" customHeight="1">
      <c r="A21" s="5"/>
      <c r="B21" s="35"/>
      <c r="C21" s="13" t="s">
        <v>0</v>
      </c>
      <c r="D21" s="6">
        <v>4897.67</v>
      </c>
      <c r="E21" s="6"/>
      <c r="F21" s="6"/>
      <c r="G21" s="7"/>
      <c r="H21" s="6"/>
      <c r="I21" s="6"/>
      <c r="J21" s="6">
        <v>100</v>
      </c>
    </row>
    <row r="22" spans="1:10" ht="103.5" customHeight="1">
      <c r="A22" s="5"/>
      <c r="B22" s="35"/>
      <c r="C22" s="13" t="s">
        <v>1</v>
      </c>
      <c r="D22" s="6">
        <v>4884.87</v>
      </c>
      <c r="E22" s="6"/>
      <c r="F22" s="6"/>
      <c r="G22" s="7"/>
      <c r="H22" s="6"/>
      <c r="I22" s="6"/>
      <c r="J22" s="6">
        <v>100</v>
      </c>
    </row>
    <row r="23" spans="1:10" ht="103.5" customHeight="1">
      <c r="A23" s="5"/>
      <c r="B23" s="35"/>
      <c r="C23" s="13" t="s">
        <v>2</v>
      </c>
      <c r="D23" s="6">
        <v>5012.7</v>
      </c>
      <c r="E23" s="7"/>
      <c r="F23" s="6"/>
      <c r="G23" s="7"/>
      <c r="H23" s="6"/>
      <c r="I23" s="6"/>
      <c r="J23" s="6">
        <v>100</v>
      </c>
    </row>
    <row r="24" spans="1:10" ht="107.25" customHeight="1">
      <c r="A24" s="5"/>
      <c r="B24" s="35"/>
      <c r="C24" s="13" t="s">
        <v>3</v>
      </c>
      <c r="D24" s="6">
        <v>4948.79</v>
      </c>
      <c r="E24" s="7"/>
      <c r="F24" s="6"/>
      <c r="G24" s="7"/>
      <c r="H24" s="6"/>
      <c r="I24" s="6"/>
      <c r="J24" s="6"/>
    </row>
    <row r="25" spans="1:10" ht="104.25" customHeight="1">
      <c r="A25" s="5"/>
      <c r="B25" s="35"/>
      <c r="C25" s="13" t="s">
        <v>4</v>
      </c>
      <c r="D25" s="6">
        <v>4916.83</v>
      </c>
      <c r="E25" s="7"/>
      <c r="F25" s="6"/>
      <c r="G25" s="7"/>
      <c r="H25" s="6"/>
      <c r="I25" s="6"/>
      <c r="J25" s="6">
        <v>100</v>
      </c>
    </row>
    <row r="26" spans="1:10" ht="12.75">
      <c r="A26" s="5"/>
      <c r="B26" s="33" t="s">
        <v>44</v>
      </c>
      <c r="C26" s="34"/>
      <c r="D26" s="11">
        <f>SUM(D19:D25)</f>
        <v>37566.86</v>
      </c>
      <c r="E26" s="11">
        <f>SUM(E19:E25)</f>
        <v>0</v>
      </c>
      <c r="F26" s="11">
        <f>SUM(F20:F23)</f>
        <v>0</v>
      </c>
      <c r="G26" s="12">
        <f>E26-D26</f>
        <v>-37566.86</v>
      </c>
      <c r="H26" s="16">
        <f>SUM(H19:H25)</f>
        <v>0</v>
      </c>
      <c r="I26" s="11">
        <f>H26-D26</f>
        <v>-37566.86</v>
      </c>
      <c r="J26" s="11">
        <f>H26/D26*100</f>
        <v>0</v>
      </c>
    </row>
    <row r="27" spans="1:10" ht="24" customHeight="1">
      <c r="A27" s="5"/>
      <c r="B27" s="31" t="s">
        <v>5</v>
      </c>
      <c r="C27" s="21" t="s">
        <v>6</v>
      </c>
      <c r="D27" s="6">
        <v>665.34</v>
      </c>
      <c r="E27" s="6">
        <v>665.34</v>
      </c>
      <c r="F27" s="6"/>
      <c r="G27" s="7"/>
      <c r="H27" s="8">
        <v>665.34</v>
      </c>
      <c r="I27" s="6"/>
      <c r="J27" s="6">
        <v>100</v>
      </c>
    </row>
    <row r="28" spans="1:10" ht="17.25" customHeight="1">
      <c r="A28" s="5"/>
      <c r="B28" s="35"/>
      <c r="C28" s="21" t="s">
        <v>7</v>
      </c>
      <c r="D28" s="6">
        <v>748.67</v>
      </c>
      <c r="E28" s="6">
        <v>748.67</v>
      </c>
      <c r="F28" s="6"/>
      <c r="G28" s="7"/>
      <c r="H28" s="8">
        <v>748.67</v>
      </c>
      <c r="I28" s="6"/>
      <c r="J28" s="6">
        <v>100</v>
      </c>
    </row>
    <row r="29" spans="1:10" ht="22.5">
      <c r="A29" s="5"/>
      <c r="B29" s="35"/>
      <c r="C29" s="21" t="s">
        <v>8</v>
      </c>
      <c r="D29" s="6">
        <v>151.58</v>
      </c>
      <c r="E29" s="6">
        <v>151.58</v>
      </c>
      <c r="F29" s="6"/>
      <c r="G29" s="7"/>
      <c r="H29" s="8">
        <v>151.58</v>
      </c>
      <c r="I29" s="6"/>
      <c r="J29" s="6">
        <v>100</v>
      </c>
    </row>
    <row r="30" spans="1:10" ht="19.5" customHeight="1">
      <c r="A30" s="5"/>
      <c r="B30" s="33" t="s">
        <v>44</v>
      </c>
      <c r="C30" s="34"/>
      <c r="D30" s="11">
        <f>SUM(D27:D29)</f>
        <v>1565.59</v>
      </c>
      <c r="E30" s="11">
        <f>SUM(E27:E29)</f>
        <v>1565.59</v>
      </c>
      <c r="F30" s="11">
        <f>SUM(F26:F28)</f>
        <v>0</v>
      </c>
      <c r="G30" s="12">
        <f>E30-D30</f>
        <v>0</v>
      </c>
      <c r="H30" s="11">
        <f>SUM(H27:H29)</f>
        <v>1565.59</v>
      </c>
      <c r="I30" s="11">
        <f>H30-D30</f>
        <v>0</v>
      </c>
      <c r="J30" s="11">
        <f>H30/D30*100</f>
        <v>100</v>
      </c>
    </row>
    <row r="31" spans="1:10" ht="56.25" customHeight="1">
      <c r="A31" s="5"/>
      <c r="B31" s="1" t="s">
        <v>9</v>
      </c>
      <c r="C31" s="24" t="s">
        <v>10</v>
      </c>
      <c r="D31" s="6">
        <v>880.1</v>
      </c>
      <c r="E31" s="6">
        <v>880.1</v>
      </c>
      <c r="F31" s="6"/>
      <c r="G31" s="7"/>
      <c r="H31" s="8">
        <v>880.1</v>
      </c>
      <c r="I31" s="6"/>
      <c r="J31" s="6">
        <v>100</v>
      </c>
    </row>
    <row r="32" spans="1:10" ht="12.75">
      <c r="A32" s="5"/>
      <c r="B32" s="33" t="s">
        <v>44</v>
      </c>
      <c r="C32" s="34"/>
      <c r="D32" s="11">
        <f>SUM(D31:D31)</f>
        <v>880.1</v>
      </c>
      <c r="E32" s="11">
        <f>SUM(E31:E31)</f>
        <v>880.1</v>
      </c>
      <c r="F32" s="11">
        <f>SUM(F27:F29)</f>
        <v>0</v>
      </c>
      <c r="G32" s="12">
        <f>E32-D32</f>
        <v>0</v>
      </c>
      <c r="H32" s="16">
        <f>SUM(H31:H31)</f>
        <v>880.1</v>
      </c>
      <c r="I32" s="11">
        <f>H32-D32</f>
        <v>0</v>
      </c>
      <c r="J32" s="11">
        <f>H32/D32*100</f>
        <v>100</v>
      </c>
    </row>
    <row r="33" spans="1:10" ht="62.25" customHeight="1">
      <c r="A33" s="5"/>
      <c r="B33" s="19" t="s">
        <v>11</v>
      </c>
      <c r="C33" s="20" t="s">
        <v>12</v>
      </c>
      <c r="D33" s="6">
        <v>1250</v>
      </c>
      <c r="E33" s="7">
        <v>1250</v>
      </c>
      <c r="F33" s="7"/>
      <c r="G33" s="7"/>
      <c r="H33" s="8">
        <v>1250</v>
      </c>
      <c r="I33" s="6"/>
      <c r="J33" s="6">
        <v>100</v>
      </c>
    </row>
    <row r="34" spans="1:10" ht="12.75">
      <c r="A34" s="5"/>
      <c r="B34" s="33" t="s">
        <v>44</v>
      </c>
      <c r="C34" s="34"/>
      <c r="D34" s="11">
        <f>SUM(D33:D33)</f>
        <v>1250</v>
      </c>
      <c r="E34" s="11">
        <f>SUM(E33:E33)</f>
        <v>1250</v>
      </c>
      <c r="F34" s="11">
        <f>SUM(F33:F33)</f>
        <v>0</v>
      </c>
      <c r="G34" s="12">
        <f>E34-D34</f>
        <v>0</v>
      </c>
      <c r="H34" s="16">
        <f>SUM(H33:H33)</f>
        <v>1250</v>
      </c>
      <c r="I34" s="6"/>
      <c r="J34" s="11">
        <f>H34/D34*100</f>
        <v>100</v>
      </c>
    </row>
    <row r="35" spans="1:10" ht="69.75" customHeight="1">
      <c r="A35" s="5"/>
      <c r="B35" s="19" t="s">
        <v>13</v>
      </c>
      <c r="C35" s="22" t="s">
        <v>14</v>
      </c>
      <c r="D35" s="6">
        <v>13200</v>
      </c>
      <c r="E35" s="6">
        <v>13200</v>
      </c>
      <c r="F35" s="6"/>
      <c r="G35" s="7"/>
      <c r="H35" s="8">
        <v>13200</v>
      </c>
      <c r="I35" s="6"/>
      <c r="J35" s="6">
        <v>100</v>
      </c>
    </row>
    <row r="36" spans="1:10" ht="12.75">
      <c r="A36" s="5"/>
      <c r="B36" s="33" t="s">
        <v>44</v>
      </c>
      <c r="C36" s="34"/>
      <c r="D36" s="11">
        <f>SUM(D35:D35)</f>
        <v>13200</v>
      </c>
      <c r="E36" s="11">
        <f>SUM(E35:E35)</f>
        <v>13200</v>
      </c>
      <c r="F36" s="11">
        <f>SUM(F34:F35)</f>
        <v>0</v>
      </c>
      <c r="G36" s="12">
        <f>E36-D36</f>
        <v>0</v>
      </c>
      <c r="H36" s="16">
        <f>SUM(H35:H35)</f>
        <v>13200</v>
      </c>
      <c r="I36" s="6"/>
      <c r="J36" s="11">
        <f>H36/D36*100</f>
        <v>100</v>
      </c>
    </row>
    <row r="37" spans="1:10" ht="74.25" customHeight="1">
      <c r="A37" s="5"/>
      <c r="B37" s="19" t="s">
        <v>16</v>
      </c>
      <c r="C37" s="22" t="s">
        <v>17</v>
      </c>
      <c r="D37" s="6">
        <v>4000</v>
      </c>
      <c r="E37" s="11"/>
      <c r="F37" s="11"/>
      <c r="G37" s="12"/>
      <c r="H37" s="16"/>
      <c r="I37" s="6"/>
      <c r="J37" s="11"/>
    </row>
    <row r="38" spans="1:10" ht="12.75">
      <c r="A38" s="5"/>
      <c r="B38" s="33" t="s">
        <v>44</v>
      </c>
      <c r="C38" s="34"/>
      <c r="D38" s="11">
        <f>SUM(D37:D37)</f>
        <v>4000</v>
      </c>
      <c r="E38" s="11">
        <f>SUM(E37:E37)</f>
        <v>0</v>
      </c>
      <c r="F38" s="11">
        <f>SUM(F36:F37)</f>
        <v>0</v>
      </c>
      <c r="G38" s="12">
        <f>E38-D38</f>
        <v>-4000</v>
      </c>
      <c r="H38" s="16">
        <f>SUM(H37:H37)</f>
        <v>0</v>
      </c>
      <c r="I38" s="6"/>
      <c r="J38" s="11">
        <f>H38/D38*100</f>
        <v>0</v>
      </c>
    </row>
    <row r="39" spans="1:10" ht="45">
      <c r="A39" s="5"/>
      <c r="B39" s="31" t="s">
        <v>21</v>
      </c>
      <c r="C39" s="22" t="s">
        <v>22</v>
      </c>
      <c r="D39" s="6">
        <v>4897.67</v>
      </c>
      <c r="E39" s="6"/>
      <c r="F39" s="11"/>
      <c r="G39" s="12"/>
      <c r="H39" s="6"/>
      <c r="I39" s="6"/>
      <c r="J39" s="6"/>
    </row>
    <row r="40" spans="1:10" ht="56.25">
      <c r="A40" s="5"/>
      <c r="B40" s="35"/>
      <c r="C40" s="22" t="s">
        <v>23</v>
      </c>
      <c r="D40" s="6">
        <v>4884.87</v>
      </c>
      <c r="E40" s="6"/>
      <c r="F40" s="11"/>
      <c r="G40" s="12"/>
      <c r="H40" s="6"/>
      <c r="I40" s="6"/>
      <c r="J40" s="6"/>
    </row>
    <row r="41" spans="1:10" ht="56.25">
      <c r="A41" s="5"/>
      <c r="B41" s="35"/>
      <c r="C41" s="22" t="s">
        <v>24</v>
      </c>
      <c r="D41" s="6">
        <v>5012.7</v>
      </c>
      <c r="E41" s="6"/>
      <c r="F41" s="11"/>
      <c r="G41" s="12"/>
      <c r="H41" s="6"/>
      <c r="I41" s="6"/>
      <c r="J41" s="6"/>
    </row>
    <row r="42" spans="1:10" ht="45">
      <c r="A42" s="5"/>
      <c r="B42" s="35"/>
      <c r="C42" s="22" t="s">
        <v>25</v>
      </c>
      <c r="D42" s="6">
        <v>4916.83</v>
      </c>
      <c r="E42" s="6"/>
      <c r="F42" s="11"/>
      <c r="G42" s="12"/>
      <c r="H42" s="6"/>
      <c r="I42" s="6"/>
      <c r="J42" s="6"/>
    </row>
    <row r="43" spans="1:10" ht="33.75">
      <c r="A43" s="5"/>
      <c r="B43" s="35"/>
      <c r="C43" s="22" t="s">
        <v>26</v>
      </c>
      <c r="D43" s="6">
        <v>6711.02</v>
      </c>
      <c r="E43" s="6"/>
      <c r="F43" s="11"/>
      <c r="G43" s="12"/>
      <c r="H43" s="6"/>
      <c r="I43" s="6"/>
      <c r="J43" s="6"/>
    </row>
    <row r="44" spans="1:10" ht="33.75">
      <c r="A44" s="5"/>
      <c r="B44" s="35"/>
      <c r="C44" s="22" t="s">
        <v>26</v>
      </c>
      <c r="D44" s="6">
        <v>6711.02</v>
      </c>
      <c r="E44" s="6"/>
      <c r="F44" s="11"/>
      <c r="G44" s="12"/>
      <c r="H44" s="6"/>
      <c r="I44" s="6"/>
      <c r="J44" s="6"/>
    </row>
    <row r="45" spans="1:10" ht="33.75">
      <c r="A45" s="5"/>
      <c r="B45" s="35"/>
      <c r="C45" s="22" t="s">
        <v>26</v>
      </c>
      <c r="D45" s="6">
        <v>6711.02</v>
      </c>
      <c r="E45" s="6"/>
      <c r="F45" s="11"/>
      <c r="G45" s="12"/>
      <c r="H45" s="6"/>
      <c r="I45" s="6"/>
      <c r="J45" s="6"/>
    </row>
    <row r="46" spans="1:10" ht="33.75">
      <c r="A46" s="5"/>
      <c r="B46" s="32"/>
      <c r="C46" s="22" t="s">
        <v>27</v>
      </c>
      <c r="D46" s="6">
        <v>6711.02</v>
      </c>
      <c r="E46" s="6"/>
      <c r="F46" s="6"/>
      <c r="G46" s="7"/>
      <c r="H46" s="8"/>
      <c r="I46" s="6"/>
      <c r="J46" s="6"/>
    </row>
    <row r="47" spans="1:10" ht="12.75">
      <c r="A47" s="5"/>
      <c r="B47" s="33" t="s">
        <v>44</v>
      </c>
      <c r="C47" s="34"/>
      <c r="D47" s="11">
        <f>SUM(D39:D46)</f>
        <v>46556.15000000001</v>
      </c>
      <c r="E47" s="11">
        <f>SUM(E39:E46)</f>
        <v>0</v>
      </c>
      <c r="F47" s="11">
        <f>SUM(F34:F46)</f>
        <v>0</v>
      </c>
      <c r="G47" s="12">
        <f>E47-D47</f>
        <v>-46556.15000000001</v>
      </c>
      <c r="H47" s="16">
        <f>SUM(H39:H46)</f>
        <v>0</v>
      </c>
      <c r="I47" s="6"/>
      <c r="J47" s="11">
        <f>H47/D47*100</f>
        <v>0</v>
      </c>
    </row>
    <row r="48" spans="1:10" ht="33.75">
      <c r="A48" s="5"/>
      <c r="B48" s="31" t="s">
        <v>28</v>
      </c>
      <c r="C48" s="21" t="s">
        <v>29</v>
      </c>
      <c r="D48" s="6">
        <v>5524.8</v>
      </c>
      <c r="E48" s="6">
        <v>1657.44</v>
      </c>
      <c r="F48" s="6"/>
      <c r="G48" s="7"/>
      <c r="H48" s="8">
        <v>1657.44</v>
      </c>
      <c r="I48" s="6"/>
      <c r="J48" s="6"/>
    </row>
    <row r="49" spans="1:10" ht="27.75" customHeight="1">
      <c r="A49" s="5"/>
      <c r="B49" s="35"/>
      <c r="C49" s="21" t="s">
        <v>30</v>
      </c>
      <c r="D49" s="6">
        <v>6906</v>
      </c>
      <c r="E49" s="6">
        <v>2071.8</v>
      </c>
      <c r="F49" s="6"/>
      <c r="G49" s="7"/>
      <c r="H49" s="8">
        <v>2071.8</v>
      </c>
      <c r="I49" s="6"/>
      <c r="J49" s="6"/>
    </row>
    <row r="50" spans="1:10" ht="12.75">
      <c r="A50" s="5"/>
      <c r="B50" s="33" t="s">
        <v>44</v>
      </c>
      <c r="C50" s="34"/>
      <c r="D50" s="11">
        <f>SUM(D48:D49)</f>
        <v>12430.8</v>
      </c>
      <c r="E50" s="11">
        <f>SUM(E48:E49)</f>
        <v>3729.2400000000002</v>
      </c>
      <c r="F50" s="11">
        <f>SUM(F46:F49)</f>
        <v>0</v>
      </c>
      <c r="G50" s="12">
        <f>E50-D50</f>
        <v>-8701.56</v>
      </c>
      <c r="H50" s="16">
        <f>SUM(H48:H49)</f>
        <v>3729.2400000000002</v>
      </c>
      <c r="I50" s="6"/>
      <c r="J50" s="11">
        <f>H50/D50*100</f>
        <v>30.000000000000004</v>
      </c>
    </row>
    <row r="51" spans="1:10" ht="59.25" customHeight="1">
      <c r="A51" s="5"/>
      <c r="B51" s="31" t="s">
        <v>31</v>
      </c>
      <c r="C51" s="22" t="s">
        <v>32</v>
      </c>
      <c r="D51" s="6">
        <v>4948.79</v>
      </c>
      <c r="E51" s="6"/>
      <c r="F51" s="6"/>
      <c r="G51" s="12"/>
      <c r="H51" s="8"/>
      <c r="I51" s="6"/>
      <c r="J51" s="6"/>
    </row>
    <row r="52" spans="1:10" ht="56.25">
      <c r="A52" s="5"/>
      <c r="B52" s="29"/>
      <c r="C52" s="22" t="s">
        <v>33</v>
      </c>
      <c r="D52" s="6">
        <v>6000</v>
      </c>
      <c r="E52" s="6"/>
      <c r="F52" s="11"/>
      <c r="G52" s="12"/>
      <c r="H52" s="6"/>
      <c r="I52" s="6"/>
      <c r="J52" s="6"/>
    </row>
    <row r="53" spans="1:10" ht="12.75">
      <c r="A53" s="5"/>
      <c r="B53" s="29"/>
      <c r="C53" s="21"/>
      <c r="D53" s="6"/>
      <c r="E53" s="6"/>
      <c r="F53" s="11"/>
      <c r="G53" s="12"/>
      <c r="H53" s="6"/>
      <c r="I53" s="6"/>
      <c r="J53" s="6"/>
    </row>
    <row r="54" spans="1:10" ht="12.75">
      <c r="A54" s="5"/>
      <c r="B54" s="33" t="s">
        <v>44</v>
      </c>
      <c r="C54" s="34"/>
      <c r="D54" s="11">
        <f>SUM(D51:D53)</f>
        <v>10948.79</v>
      </c>
      <c r="E54" s="11">
        <f>SUM(E51:E53)</f>
        <v>0</v>
      </c>
      <c r="F54" s="11">
        <f>SUM(F51:F53)</f>
        <v>0</v>
      </c>
      <c r="G54" s="12">
        <f>E54-D54</f>
        <v>-10948.79</v>
      </c>
      <c r="H54" s="16">
        <f>SUM(H51:H53)</f>
        <v>0</v>
      </c>
      <c r="I54" s="6"/>
      <c r="J54" s="11">
        <f>H54/D54*100</f>
        <v>0</v>
      </c>
    </row>
    <row r="55" spans="1:10" ht="12.75">
      <c r="A55" s="5"/>
      <c r="B55" s="31"/>
      <c r="C55" s="17"/>
      <c r="D55" s="7"/>
      <c r="E55" s="6"/>
      <c r="F55" s="27"/>
      <c r="G55" s="7"/>
      <c r="H55" s="8"/>
      <c r="I55" s="6"/>
      <c r="J55" s="6"/>
    </row>
    <row r="56" spans="1:10" ht="13.5" customHeight="1">
      <c r="A56" s="5"/>
      <c r="B56" s="35"/>
      <c r="C56" s="17"/>
      <c r="D56" s="7"/>
      <c r="E56" s="6"/>
      <c r="F56" s="27"/>
      <c r="G56" s="6"/>
      <c r="H56" s="8"/>
      <c r="I56" s="6"/>
      <c r="J56" s="6"/>
    </row>
    <row r="57" spans="1:10" ht="12.75">
      <c r="A57" s="5"/>
      <c r="B57" s="35"/>
      <c r="C57" s="17"/>
      <c r="D57" s="7"/>
      <c r="E57" s="6"/>
      <c r="F57" s="27"/>
      <c r="G57" s="6"/>
      <c r="H57" s="8"/>
      <c r="I57" s="6"/>
      <c r="J57" s="6"/>
    </row>
    <row r="58" spans="1:10" ht="15.75" customHeight="1">
      <c r="A58" s="5"/>
      <c r="B58" s="35"/>
      <c r="C58" s="20"/>
      <c r="D58" s="7"/>
      <c r="E58" s="6"/>
      <c r="F58" s="27"/>
      <c r="G58" s="7"/>
      <c r="H58" s="8"/>
      <c r="I58" s="6"/>
      <c r="J58" s="6"/>
    </row>
    <row r="59" spans="1:10" ht="12.75">
      <c r="A59" s="5"/>
      <c r="B59" s="33" t="s">
        <v>44</v>
      </c>
      <c r="C59" s="34"/>
      <c r="D59" s="11">
        <f>SUM(D55:D58)</f>
        <v>0</v>
      </c>
      <c r="E59" s="11">
        <f>SUM(E55:E58)</f>
        <v>0</v>
      </c>
      <c r="F59" s="11">
        <f>SUM(F55:F58)</f>
        <v>0</v>
      </c>
      <c r="G59" s="12">
        <f>E59-D59</f>
        <v>0</v>
      </c>
      <c r="H59" s="16">
        <f>SUM(H55:H58)</f>
        <v>0</v>
      </c>
      <c r="I59" s="6"/>
      <c r="J59" s="6"/>
    </row>
    <row r="60" spans="1:10" ht="12.75">
      <c r="A60" s="5"/>
      <c r="B60" s="19"/>
      <c r="C60" s="22"/>
      <c r="D60" s="6"/>
      <c r="E60" s="7"/>
      <c r="F60" s="6"/>
      <c r="G60" s="7"/>
      <c r="H60" s="8"/>
      <c r="I60" s="6"/>
      <c r="J60" s="6"/>
    </row>
    <row r="61" spans="1:10" ht="12.75">
      <c r="A61" s="5"/>
      <c r="B61" s="33" t="s">
        <v>44</v>
      </c>
      <c r="C61" s="34"/>
      <c r="D61" s="11">
        <f>SUM(D60:D60)</f>
        <v>0</v>
      </c>
      <c r="E61" s="11">
        <f>SUM(E60:E60)</f>
        <v>0</v>
      </c>
      <c r="F61" s="11">
        <f>SUM(F60:F60)</f>
        <v>0</v>
      </c>
      <c r="G61" s="12">
        <f>E61-D61</f>
        <v>0</v>
      </c>
      <c r="H61" s="16">
        <f>SUM(H60:H60)</f>
        <v>0</v>
      </c>
      <c r="I61" s="6"/>
      <c r="J61" s="6"/>
    </row>
    <row r="62" spans="1:10" ht="12.75">
      <c r="A62" s="5">
        <v>1134</v>
      </c>
      <c r="B62" s="15"/>
      <c r="C62" s="14"/>
      <c r="D62" s="11">
        <f>D61+D59+D54+D50+D47+D38+D36+D34+D32+D30+D26+D18+D16+D13+D9</f>
        <v>205098.1</v>
      </c>
      <c r="E62" s="11">
        <f>E61+E59+E54+E50+E47+E38+E36+E34+E32+E30+E26+E18+E16+E13+E9</f>
        <v>84719.73999999999</v>
      </c>
      <c r="F62" s="11">
        <f>F26+F59+F54+F50+F38+F36+F34+F32+F26+F16+F13+F9+F18+F47</f>
        <v>0</v>
      </c>
      <c r="G62" s="12">
        <f>E62-D62</f>
        <v>-120378.36000000002</v>
      </c>
      <c r="H62" s="11">
        <f>H61+H59+H54+H50+H47+H38+H36+H34+H32+H30+H26+H18+H16+H13+H9</f>
        <v>84719.73999999999</v>
      </c>
      <c r="I62" s="12">
        <f>H62-D62</f>
        <v>-120378.36000000002</v>
      </c>
      <c r="J62" s="11">
        <f>H62/D62*100</f>
        <v>41.30693555912999</v>
      </c>
    </row>
    <row r="63" spans="1:10" ht="12.75">
      <c r="A63" s="5">
        <v>1134</v>
      </c>
      <c r="B63" s="10"/>
      <c r="C63" s="14" t="s">
        <v>18</v>
      </c>
      <c r="D63" s="11">
        <f>D65-D62</f>
        <v>162901.9</v>
      </c>
      <c r="E63" s="11"/>
      <c r="F63" s="11"/>
      <c r="G63" s="11"/>
      <c r="H63" s="16"/>
      <c r="I63" s="11"/>
      <c r="J63" s="6"/>
    </row>
    <row r="64" spans="1:10" ht="12.75">
      <c r="A64" s="5">
        <v>1134</v>
      </c>
      <c r="B64" s="1"/>
      <c r="C64" s="14" t="s">
        <v>61</v>
      </c>
      <c r="D64" s="6"/>
      <c r="E64" s="6"/>
      <c r="F64" s="6"/>
      <c r="G64" s="6"/>
      <c r="H64" s="8"/>
      <c r="I64" s="6"/>
      <c r="J64" s="6"/>
    </row>
    <row r="65" spans="1:10" ht="12.75">
      <c r="A65" s="18"/>
      <c r="B65" s="18"/>
      <c r="C65" s="25" t="s">
        <v>20</v>
      </c>
      <c r="D65" s="26">
        <v>368000</v>
      </c>
      <c r="E65" s="18"/>
      <c r="F65" s="18"/>
      <c r="G65" s="18"/>
      <c r="H65" s="18"/>
      <c r="I65" s="18"/>
      <c r="J65" s="18"/>
    </row>
    <row r="66" spans="1:10" ht="12.75">
      <c r="A66" s="18"/>
      <c r="B66" s="18"/>
      <c r="C66" s="25"/>
      <c r="D66" s="25"/>
      <c r="E66" s="18"/>
      <c r="F66" s="18"/>
      <c r="G66" s="18"/>
      <c r="H66" s="18"/>
      <c r="I66" s="18"/>
      <c r="J66" s="18"/>
    </row>
    <row r="67" spans="1:10" ht="12.75">
      <c r="A67" s="18"/>
      <c r="B67" s="18"/>
      <c r="C67" s="18"/>
      <c r="D67" s="18"/>
      <c r="E67" s="18"/>
      <c r="F67" s="18"/>
      <c r="G67" s="18"/>
      <c r="H67" s="18"/>
      <c r="I67" s="18"/>
      <c r="J67" s="18"/>
    </row>
    <row r="68" spans="1:10" ht="12.75">
      <c r="A68" s="18"/>
      <c r="B68" s="18"/>
      <c r="C68" s="18"/>
      <c r="D68" s="18"/>
      <c r="E68" s="18"/>
      <c r="F68" s="18"/>
      <c r="G68" s="18"/>
      <c r="H68" s="18"/>
      <c r="I68" s="18"/>
      <c r="J68" s="18"/>
    </row>
    <row r="69" spans="1:10" ht="12.75">
      <c r="A69" s="18"/>
      <c r="B69" s="18"/>
      <c r="C69" s="25"/>
      <c r="D69" s="18"/>
      <c r="E69" s="18"/>
      <c r="F69" s="18"/>
      <c r="G69" s="18"/>
      <c r="H69" s="18"/>
      <c r="I69" s="18"/>
      <c r="J69" s="18"/>
    </row>
    <row r="70" spans="1:10" ht="12.75">
      <c r="A70" s="18"/>
      <c r="B70" s="18"/>
      <c r="C70" s="18"/>
      <c r="D70" s="18"/>
      <c r="E70" s="18"/>
      <c r="F70" s="18"/>
      <c r="G70" s="18"/>
      <c r="H70" s="18"/>
      <c r="I70" s="18"/>
      <c r="J70" s="18"/>
    </row>
    <row r="71" spans="1:10" ht="12.75">
      <c r="A71" s="18"/>
      <c r="B71" s="18"/>
      <c r="C71" s="18"/>
      <c r="D71" s="18"/>
      <c r="E71" s="18"/>
      <c r="F71" s="18"/>
      <c r="G71" s="18"/>
      <c r="H71" s="18"/>
      <c r="I71" s="18"/>
      <c r="J71" s="18"/>
    </row>
    <row r="72" spans="1:10" ht="12.75">
      <c r="A72" s="18"/>
      <c r="B72" s="18"/>
      <c r="C72" s="18"/>
      <c r="D72" s="18"/>
      <c r="E72" s="18"/>
      <c r="F72" s="18"/>
      <c r="G72" s="18"/>
      <c r="H72" s="18"/>
      <c r="I72" s="18"/>
      <c r="J72" s="18"/>
    </row>
    <row r="73" spans="1:10" ht="12.75">
      <c r="A73" s="18"/>
      <c r="B73" s="18"/>
      <c r="C73" s="18"/>
      <c r="D73" s="18"/>
      <c r="E73" s="18"/>
      <c r="F73" s="18"/>
      <c r="G73" s="18"/>
      <c r="H73" s="18"/>
      <c r="I73" s="18"/>
      <c r="J73" s="18"/>
    </row>
    <row r="74" spans="1:10" ht="12.75">
      <c r="A74" s="18"/>
      <c r="B74" s="18"/>
      <c r="C74" s="18"/>
      <c r="D74" s="18"/>
      <c r="E74" s="18"/>
      <c r="F74" s="18"/>
      <c r="G74" s="18"/>
      <c r="H74" s="18"/>
      <c r="I74" s="18"/>
      <c r="J74" s="18"/>
    </row>
    <row r="75" spans="1:10" ht="12.75">
      <c r="A75" s="18"/>
      <c r="B75" s="18"/>
      <c r="C75" s="18"/>
      <c r="D75" s="18"/>
      <c r="E75" s="18"/>
      <c r="F75" s="18"/>
      <c r="G75" s="18"/>
      <c r="H75" s="18"/>
      <c r="I75" s="18"/>
      <c r="J75" s="18"/>
    </row>
    <row r="76" spans="1:10" ht="12.75">
      <c r="A76" s="18"/>
      <c r="B76" s="18"/>
      <c r="C76" s="18"/>
      <c r="D76" s="18"/>
      <c r="E76" s="18"/>
      <c r="F76" s="18"/>
      <c r="G76" s="18"/>
      <c r="H76" s="18"/>
      <c r="I76" s="18"/>
      <c r="J76" s="18"/>
    </row>
    <row r="77" spans="1:10" ht="12.75">
      <c r="A77" s="18"/>
      <c r="B77" s="18"/>
      <c r="C77" s="18"/>
      <c r="D77" s="18"/>
      <c r="E77" s="18"/>
      <c r="F77" s="18"/>
      <c r="G77" s="18"/>
      <c r="H77" s="18"/>
      <c r="I77" s="18"/>
      <c r="J77" s="18"/>
    </row>
    <row r="78" spans="1:10" ht="12.75">
      <c r="A78" s="18"/>
      <c r="B78" s="18"/>
      <c r="C78" s="18"/>
      <c r="D78" s="18"/>
      <c r="E78" s="18"/>
      <c r="F78" s="18"/>
      <c r="G78" s="18"/>
      <c r="H78" s="18"/>
      <c r="I78" s="18"/>
      <c r="J78" s="18"/>
    </row>
    <row r="79" spans="1:10" ht="12.75">
      <c r="A79" s="18"/>
      <c r="B79" s="18"/>
      <c r="C79" s="18"/>
      <c r="D79" s="18"/>
      <c r="E79" s="18"/>
      <c r="F79" s="18"/>
      <c r="G79" s="18"/>
      <c r="H79" s="18"/>
      <c r="I79" s="18"/>
      <c r="J79" s="18"/>
    </row>
    <row r="80" spans="1:10" ht="12.75">
      <c r="A80" s="18"/>
      <c r="B80" s="18"/>
      <c r="C80" s="18"/>
      <c r="D80" s="18"/>
      <c r="E80" s="18"/>
      <c r="F80" s="18"/>
      <c r="G80" s="18"/>
      <c r="H80" s="18"/>
      <c r="I80" s="18"/>
      <c r="J80" s="18"/>
    </row>
    <row r="81" spans="1:10" ht="12.75">
      <c r="A81" s="18"/>
      <c r="B81" s="18"/>
      <c r="C81" s="18"/>
      <c r="D81" s="18"/>
      <c r="E81" s="18"/>
      <c r="F81" s="18"/>
      <c r="G81" s="18"/>
      <c r="H81" s="18"/>
      <c r="I81" s="18"/>
      <c r="J81" s="18"/>
    </row>
    <row r="82" spans="1:10" ht="12.75">
      <c r="A82" s="18"/>
      <c r="B82" s="18"/>
      <c r="C82" s="18"/>
      <c r="D82" s="18"/>
      <c r="E82" s="18"/>
      <c r="F82" s="18"/>
      <c r="G82" s="18"/>
      <c r="H82" s="18"/>
      <c r="I82" s="18"/>
      <c r="J82" s="18"/>
    </row>
    <row r="83" spans="1:10" ht="12.75">
      <c r="A83" s="18"/>
      <c r="B83" s="18"/>
      <c r="C83" s="18"/>
      <c r="D83" s="18"/>
      <c r="E83" s="18"/>
      <c r="F83" s="18"/>
      <c r="G83" s="18"/>
      <c r="H83" s="18"/>
      <c r="I83" s="18"/>
      <c r="J83" s="18"/>
    </row>
    <row r="84" spans="1:10" ht="12.75">
      <c r="A84" s="18"/>
      <c r="B84" s="18"/>
      <c r="C84" s="18"/>
      <c r="D84" s="18"/>
      <c r="E84" s="18"/>
      <c r="F84" s="18"/>
      <c r="G84" s="18"/>
      <c r="H84" s="18"/>
      <c r="I84" s="18"/>
      <c r="J84" s="18"/>
    </row>
    <row r="85" spans="1:10" ht="12.75">
      <c r="A85" s="18"/>
      <c r="B85" s="18"/>
      <c r="C85" s="18"/>
      <c r="D85" s="18"/>
      <c r="E85" s="18"/>
      <c r="F85" s="18"/>
      <c r="G85" s="18"/>
      <c r="H85" s="18"/>
      <c r="I85" s="18"/>
      <c r="J85" s="18"/>
    </row>
    <row r="86" spans="1:10" ht="12.75">
      <c r="A86" s="18"/>
      <c r="B86" s="18"/>
      <c r="C86" s="18"/>
      <c r="D86" s="18"/>
      <c r="E86" s="18"/>
      <c r="F86" s="18"/>
      <c r="G86" s="18"/>
      <c r="H86" s="18"/>
      <c r="I86" s="18"/>
      <c r="J86" s="18"/>
    </row>
    <row r="87" spans="1:10" ht="12.75">
      <c r="A87" s="18"/>
      <c r="B87" s="18"/>
      <c r="C87" s="18"/>
      <c r="D87" s="18"/>
      <c r="E87" s="18"/>
      <c r="F87" s="18"/>
      <c r="G87" s="18"/>
      <c r="H87" s="18"/>
      <c r="I87" s="18"/>
      <c r="J87" s="18"/>
    </row>
    <row r="88" spans="1:10" ht="12.75">
      <c r="A88" s="18"/>
      <c r="B88" s="18"/>
      <c r="C88" s="18"/>
      <c r="D88" s="18"/>
      <c r="E88" s="18"/>
      <c r="F88" s="18"/>
      <c r="G88" s="18"/>
      <c r="H88" s="18"/>
      <c r="I88" s="18"/>
      <c r="J88" s="18"/>
    </row>
    <row r="89" spans="1:10" ht="12.75">
      <c r="A89" s="18"/>
      <c r="B89" s="18"/>
      <c r="C89" s="18"/>
      <c r="D89" s="18"/>
      <c r="E89" s="18"/>
      <c r="F89" s="18"/>
      <c r="G89" s="18"/>
      <c r="H89" s="18"/>
      <c r="I89" s="18"/>
      <c r="J89" s="18"/>
    </row>
    <row r="90" spans="1:10" ht="12.75">
      <c r="A90" s="18"/>
      <c r="B90" s="18"/>
      <c r="C90" s="18"/>
      <c r="D90" s="18"/>
      <c r="E90" s="18"/>
      <c r="F90" s="18"/>
      <c r="G90" s="18"/>
      <c r="H90" s="18"/>
      <c r="I90" s="18"/>
      <c r="J90" s="18"/>
    </row>
    <row r="91" spans="1:10" ht="12.75">
      <c r="A91" s="18"/>
      <c r="B91" s="18"/>
      <c r="C91" s="18"/>
      <c r="D91" s="18"/>
      <c r="E91" s="18"/>
      <c r="F91" s="18"/>
      <c r="G91" s="18"/>
      <c r="H91" s="18"/>
      <c r="I91" s="18"/>
      <c r="J91" s="18"/>
    </row>
    <row r="92" spans="1:10" ht="12.75">
      <c r="A92" s="18"/>
      <c r="B92" s="18"/>
      <c r="C92" s="18"/>
      <c r="D92" s="18"/>
      <c r="E92" s="18"/>
      <c r="F92" s="18"/>
      <c r="G92" s="18"/>
      <c r="H92" s="18"/>
      <c r="I92" s="18"/>
      <c r="J92" s="18"/>
    </row>
    <row r="93" spans="1:10" ht="12.75">
      <c r="A93" s="18"/>
      <c r="B93" s="18"/>
      <c r="C93" s="18"/>
      <c r="D93" s="18"/>
      <c r="E93" s="18"/>
      <c r="F93" s="18"/>
      <c r="G93" s="18"/>
      <c r="H93" s="18"/>
      <c r="I93" s="18"/>
      <c r="J93" s="18"/>
    </row>
    <row r="94" spans="1:10" ht="12.75">
      <c r="A94" s="18"/>
      <c r="B94" s="18"/>
      <c r="C94" s="18"/>
      <c r="D94" s="18"/>
      <c r="E94" s="18"/>
      <c r="F94" s="18"/>
      <c r="G94" s="18"/>
      <c r="H94" s="18"/>
      <c r="I94" s="18"/>
      <c r="J94" s="18"/>
    </row>
    <row r="95" spans="1:10" ht="12.75">
      <c r="A95" s="18"/>
      <c r="B95" s="18"/>
      <c r="C95" s="18"/>
      <c r="D95" s="18"/>
      <c r="E95" s="18"/>
      <c r="F95" s="18"/>
      <c r="G95" s="18"/>
      <c r="H95" s="18"/>
      <c r="I95" s="18"/>
      <c r="J95" s="18"/>
    </row>
    <row r="96" spans="1:10" ht="12.75">
      <c r="A96" s="18"/>
      <c r="B96" s="18"/>
      <c r="C96" s="18"/>
      <c r="D96" s="18"/>
      <c r="E96" s="18"/>
      <c r="F96" s="18"/>
      <c r="G96" s="18"/>
      <c r="H96" s="18"/>
      <c r="I96" s="18"/>
      <c r="J96" s="18"/>
    </row>
    <row r="97" spans="1:10" ht="12.75">
      <c r="A97" s="18"/>
      <c r="B97" s="18"/>
      <c r="C97" s="18"/>
      <c r="D97" s="18"/>
      <c r="E97" s="18"/>
      <c r="F97" s="18"/>
      <c r="G97" s="18"/>
      <c r="H97" s="18"/>
      <c r="I97" s="18"/>
      <c r="J97" s="18"/>
    </row>
    <row r="98" spans="1:10" ht="12.75">
      <c r="A98" s="18"/>
      <c r="B98" s="18"/>
      <c r="C98" s="18"/>
      <c r="D98" s="18"/>
      <c r="E98" s="18"/>
      <c r="F98" s="18"/>
      <c r="G98" s="18"/>
      <c r="H98" s="18"/>
      <c r="I98" s="18"/>
      <c r="J98" s="18"/>
    </row>
    <row r="99" spans="1:10" ht="12.75">
      <c r="A99" s="18"/>
      <c r="B99" s="18"/>
      <c r="C99" s="18"/>
      <c r="D99" s="18"/>
      <c r="E99" s="18"/>
      <c r="F99" s="18"/>
      <c r="G99" s="18"/>
      <c r="H99" s="18"/>
      <c r="I99" s="18"/>
      <c r="J99" s="18"/>
    </row>
    <row r="100" spans="1:10" ht="12.75">
      <c r="A100" s="18"/>
      <c r="B100" s="18"/>
      <c r="C100" s="18"/>
      <c r="D100" s="18"/>
      <c r="E100" s="18"/>
      <c r="F100" s="18"/>
      <c r="G100" s="18"/>
      <c r="H100" s="18"/>
      <c r="I100" s="18"/>
      <c r="J100" s="18"/>
    </row>
    <row r="101" spans="1:10" ht="12.75">
      <c r="A101" s="18"/>
      <c r="B101" s="18"/>
      <c r="C101" s="18"/>
      <c r="D101" s="18"/>
      <c r="E101" s="18"/>
      <c r="F101" s="18"/>
      <c r="G101" s="18"/>
      <c r="H101" s="18"/>
      <c r="I101" s="18"/>
      <c r="J101" s="18"/>
    </row>
    <row r="102" spans="1:10" ht="12.75">
      <c r="A102" s="18"/>
      <c r="B102" s="18"/>
      <c r="C102" s="18"/>
      <c r="D102" s="18"/>
      <c r="E102" s="18"/>
      <c r="F102" s="18"/>
      <c r="G102" s="18"/>
      <c r="H102" s="18"/>
      <c r="I102" s="18"/>
      <c r="J102" s="18"/>
    </row>
    <row r="103" spans="1:10" ht="12.75">
      <c r="A103" s="18"/>
      <c r="B103" s="18"/>
      <c r="C103" s="18"/>
      <c r="D103" s="18"/>
      <c r="E103" s="18"/>
      <c r="F103" s="18"/>
      <c r="G103" s="18"/>
      <c r="H103" s="18"/>
      <c r="I103" s="18"/>
      <c r="J103" s="18"/>
    </row>
    <row r="104" spans="1:10" ht="12.75">
      <c r="A104" s="18"/>
      <c r="B104" s="18"/>
      <c r="C104" s="18"/>
      <c r="D104" s="18"/>
      <c r="E104" s="18"/>
      <c r="F104" s="18"/>
      <c r="G104" s="18"/>
      <c r="H104" s="18"/>
      <c r="I104" s="18"/>
      <c r="J104" s="18"/>
    </row>
    <row r="105" spans="1:10" ht="12.75">
      <c r="A105" s="18"/>
      <c r="B105" s="18"/>
      <c r="C105" s="18"/>
      <c r="D105" s="18"/>
      <c r="E105" s="18"/>
      <c r="F105" s="18"/>
      <c r="G105" s="18"/>
      <c r="H105" s="18"/>
      <c r="I105" s="18"/>
      <c r="J105" s="18"/>
    </row>
    <row r="106" spans="1:10" ht="12.75">
      <c r="A106" s="18"/>
      <c r="B106" s="18"/>
      <c r="C106" s="18"/>
      <c r="D106" s="18"/>
      <c r="E106" s="18"/>
      <c r="F106" s="18"/>
      <c r="G106" s="18"/>
      <c r="H106" s="18"/>
      <c r="I106" s="18"/>
      <c r="J106" s="18"/>
    </row>
    <row r="107" spans="1:10" ht="12.75">
      <c r="A107" s="18"/>
      <c r="B107" s="18"/>
      <c r="C107" s="18"/>
      <c r="D107" s="18"/>
      <c r="E107" s="18"/>
      <c r="F107" s="18"/>
      <c r="G107" s="18"/>
      <c r="H107" s="18"/>
      <c r="I107" s="18"/>
      <c r="J107" s="18"/>
    </row>
    <row r="108" spans="1:10" ht="12.75">
      <c r="A108" s="18"/>
      <c r="B108" s="18"/>
      <c r="C108" s="18"/>
      <c r="D108" s="18"/>
      <c r="E108" s="18"/>
      <c r="F108" s="18"/>
      <c r="G108" s="18"/>
      <c r="H108" s="18"/>
      <c r="I108" s="18"/>
      <c r="J108" s="18"/>
    </row>
    <row r="109" spans="1:10" ht="12.75">
      <c r="A109" s="18"/>
      <c r="B109" s="18"/>
      <c r="C109" s="18"/>
      <c r="D109" s="18"/>
      <c r="E109" s="18"/>
      <c r="F109" s="18"/>
      <c r="G109" s="18"/>
      <c r="H109" s="18"/>
      <c r="I109" s="18"/>
      <c r="J109" s="18"/>
    </row>
    <row r="110" spans="1:10" ht="12.75">
      <c r="A110" s="18"/>
      <c r="B110" s="18"/>
      <c r="C110" s="18"/>
      <c r="D110" s="18"/>
      <c r="E110" s="18"/>
      <c r="F110" s="18"/>
      <c r="G110" s="18"/>
      <c r="H110" s="18"/>
      <c r="I110" s="18"/>
      <c r="J110" s="18"/>
    </row>
    <row r="111" spans="1:10" ht="12.75">
      <c r="A111" s="18"/>
      <c r="B111" s="18"/>
      <c r="C111" s="18"/>
      <c r="D111" s="18"/>
      <c r="E111" s="18"/>
      <c r="F111" s="18"/>
      <c r="G111" s="18"/>
      <c r="H111" s="18"/>
      <c r="I111" s="18"/>
      <c r="J111" s="18"/>
    </row>
    <row r="112" spans="1:10" ht="12.75">
      <c r="A112" s="18"/>
      <c r="B112" s="18"/>
      <c r="C112" s="18"/>
      <c r="D112" s="18"/>
      <c r="E112" s="18"/>
      <c r="F112" s="18"/>
      <c r="G112" s="18"/>
      <c r="H112" s="18"/>
      <c r="I112" s="18"/>
      <c r="J112" s="18"/>
    </row>
    <row r="113" spans="1:10" ht="12.75">
      <c r="A113" s="18"/>
      <c r="B113" s="18"/>
      <c r="C113" s="18"/>
      <c r="D113" s="18"/>
      <c r="E113" s="18"/>
      <c r="F113" s="18"/>
      <c r="G113" s="18"/>
      <c r="H113" s="18"/>
      <c r="I113" s="18"/>
      <c r="J113" s="18"/>
    </row>
    <row r="114" spans="1:10" ht="12.75">
      <c r="A114" s="18"/>
      <c r="B114" s="18"/>
      <c r="C114" s="18"/>
      <c r="D114" s="18"/>
      <c r="E114" s="18"/>
      <c r="F114" s="18"/>
      <c r="G114" s="18"/>
      <c r="H114" s="18"/>
      <c r="I114" s="18"/>
      <c r="J114" s="18"/>
    </row>
    <row r="115" spans="1:10" ht="12.75">
      <c r="A115" s="18"/>
      <c r="B115" s="18"/>
      <c r="C115" s="18"/>
      <c r="D115" s="18"/>
      <c r="E115" s="18"/>
      <c r="F115" s="18"/>
      <c r="G115" s="18"/>
      <c r="H115" s="18"/>
      <c r="I115" s="18"/>
      <c r="J115" s="18"/>
    </row>
    <row r="116" spans="1:10" ht="12.75">
      <c r="A116" s="18"/>
      <c r="B116" s="18"/>
      <c r="C116" s="18"/>
      <c r="D116" s="18"/>
      <c r="E116" s="18"/>
      <c r="F116" s="18"/>
      <c r="G116" s="18"/>
      <c r="H116" s="18"/>
      <c r="I116" s="18"/>
      <c r="J116" s="18"/>
    </row>
    <row r="117" spans="1:10" ht="12.75">
      <c r="A117" s="18"/>
      <c r="B117" s="18"/>
      <c r="C117" s="18"/>
      <c r="D117" s="18"/>
      <c r="E117" s="18"/>
      <c r="F117" s="18"/>
      <c r="G117" s="18"/>
      <c r="H117" s="18"/>
      <c r="I117" s="18"/>
      <c r="J117" s="18"/>
    </row>
    <row r="118" spans="1:10" ht="12.75">
      <c r="A118" s="18"/>
      <c r="B118" s="18"/>
      <c r="C118" s="18"/>
      <c r="D118" s="18"/>
      <c r="E118" s="18"/>
      <c r="F118" s="18"/>
      <c r="G118" s="18"/>
      <c r="H118" s="18"/>
      <c r="I118" s="18"/>
      <c r="J118" s="18"/>
    </row>
    <row r="119" spans="1:10" ht="12.75">
      <c r="A119" s="18"/>
      <c r="B119" s="18"/>
      <c r="C119" s="18"/>
      <c r="D119" s="18"/>
      <c r="E119" s="18"/>
      <c r="F119" s="18"/>
      <c r="G119" s="18"/>
      <c r="H119" s="18"/>
      <c r="I119" s="18"/>
      <c r="J119" s="18"/>
    </row>
    <row r="120" spans="1:10" ht="12.75">
      <c r="A120" s="18"/>
      <c r="B120" s="18"/>
      <c r="C120" s="18"/>
      <c r="D120" s="18"/>
      <c r="E120" s="18"/>
      <c r="F120" s="18"/>
      <c r="G120" s="18"/>
      <c r="H120" s="18"/>
      <c r="I120" s="18"/>
      <c r="J120" s="18"/>
    </row>
    <row r="121" spans="1:10" ht="12.75">
      <c r="A121" s="18"/>
      <c r="B121" s="18"/>
      <c r="C121" s="18"/>
      <c r="D121" s="18"/>
      <c r="E121" s="18"/>
      <c r="F121" s="18"/>
      <c r="G121" s="18"/>
      <c r="H121" s="18"/>
      <c r="I121" s="18"/>
      <c r="J121" s="18"/>
    </row>
    <row r="122" spans="1:10" ht="12.75">
      <c r="A122" s="18"/>
      <c r="B122" s="18"/>
      <c r="C122" s="18"/>
      <c r="D122" s="18"/>
      <c r="E122" s="18"/>
      <c r="F122" s="18"/>
      <c r="G122" s="18"/>
      <c r="H122" s="18"/>
      <c r="I122" s="18"/>
      <c r="J122" s="18"/>
    </row>
    <row r="123" spans="1:10" ht="12.75">
      <c r="A123" s="18"/>
      <c r="B123" s="18"/>
      <c r="C123" s="18"/>
      <c r="D123" s="18"/>
      <c r="E123" s="18"/>
      <c r="F123" s="18"/>
      <c r="G123" s="18"/>
      <c r="H123" s="18"/>
      <c r="I123" s="18"/>
      <c r="J123" s="18"/>
    </row>
    <row r="124" spans="1:10" ht="12.75">
      <c r="A124" s="18"/>
      <c r="B124" s="18"/>
      <c r="C124" s="18"/>
      <c r="D124" s="18"/>
      <c r="E124" s="18"/>
      <c r="F124" s="18"/>
      <c r="G124" s="18"/>
      <c r="H124" s="18"/>
      <c r="I124" s="18"/>
      <c r="J124" s="18"/>
    </row>
    <row r="125" spans="1:10" ht="12.75">
      <c r="A125" s="18"/>
      <c r="B125" s="18"/>
      <c r="C125" s="18"/>
      <c r="D125" s="18"/>
      <c r="E125" s="18"/>
      <c r="F125" s="18"/>
      <c r="G125" s="18"/>
      <c r="H125" s="18"/>
      <c r="I125" s="18"/>
      <c r="J125" s="18"/>
    </row>
    <row r="126" spans="1:10" ht="12.75">
      <c r="A126" s="18"/>
      <c r="B126" s="18"/>
      <c r="C126" s="18"/>
      <c r="D126" s="18"/>
      <c r="E126" s="18"/>
      <c r="F126" s="18"/>
      <c r="G126" s="18"/>
      <c r="H126" s="18"/>
      <c r="I126" s="18"/>
      <c r="J126" s="18"/>
    </row>
    <row r="127" spans="1:10" ht="12.75">
      <c r="A127" s="18"/>
      <c r="B127" s="18"/>
      <c r="C127" s="18"/>
      <c r="D127" s="18"/>
      <c r="E127" s="18"/>
      <c r="F127" s="18"/>
      <c r="G127" s="18"/>
      <c r="H127" s="18"/>
      <c r="I127" s="18"/>
      <c r="J127" s="18"/>
    </row>
    <row r="128" spans="1:10" ht="12.75">
      <c r="A128" s="18"/>
      <c r="B128" s="18"/>
      <c r="C128" s="18"/>
      <c r="D128" s="18"/>
      <c r="E128" s="18"/>
      <c r="F128" s="18"/>
      <c r="G128" s="18"/>
      <c r="H128" s="18"/>
      <c r="I128" s="18"/>
      <c r="J128" s="18"/>
    </row>
    <row r="129" spans="1:10" ht="12.75">
      <c r="A129" s="18"/>
      <c r="B129" s="18"/>
      <c r="C129" s="18"/>
      <c r="D129" s="18"/>
      <c r="E129" s="18"/>
      <c r="F129" s="18"/>
      <c r="G129" s="18"/>
      <c r="H129" s="18"/>
      <c r="I129" s="18"/>
      <c r="J129" s="18"/>
    </row>
    <row r="130" spans="1:10" ht="12.75">
      <c r="A130" s="18"/>
      <c r="B130" s="18"/>
      <c r="C130" s="18"/>
      <c r="D130" s="18"/>
      <c r="E130" s="18"/>
      <c r="F130" s="18"/>
      <c r="G130" s="18"/>
      <c r="H130" s="18"/>
      <c r="I130" s="18"/>
      <c r="J130" s="18"/>
    </row>
    <row r="131" spans="1:10" ht="12.75">
      <c r="A131" s="18"/>
      <c r="B131" s="18"/>
      <c r="C131" s="18"/>
      <c r="D131" s="18"/>
      <c r="E131" s="18"/>
      <c r="F131" s="18"/>
      <c r="G131" s="18"/>
      <c r="H131" s="18"/>
      <c r="I131" s="18"/>
      <c r="J131" s="18"/>
    </row>
    <row r="132" spans="1:10" ht="12.75">
      <c r="A132" s="18"/>
      <c r="B132" s="18"/>
      <c r="C132" s="18"/>
      <c r="D132" s="18"/>
      <c r="E132" s="18"/>
      <c r="F132" s="18"/>
      <c r="G132" s="18"/>
      <c r="H132" s="18"/>
      <c r="I132" s="18"/>
      <c r="J132" s="18"/>
    </row>
    <row r="133" spans="1:10" ht="12.75">
      <c r="A133" s="18"/>
      <c r="B133" s="18"/>
      <c r="C133" s="18"/>
      <c r="D133" s="18"/>
      <c r="E133" s="18"/>
      <c r="F133" s="18"/>
      <c r="G133" s="18"/>
      <c r="H133" s="18"/>
      <c r="I133" s="18"/>
      <c r="J133" s="18"/>
    </row>
    <row r="134" spans="1:10" ht="12.75">
      <c r="A134" s="18"/>
      <c r="B134" s="18"/>
      <c r="C134" s="18"/>
      <c r="D134" s="18"/>
      <c r="E134" s="18"/>
      <c r="F134" s="18"/>
      <c r="G134" s="18"/>
      <c r="H134" s="18"/>
      <c r="I134" s="18"/>
      <c r="J134" s="18"/>
    </row>
    <row r="135" spans="1:10" ht="12.75">
      <c r="A135" s="18"/>
      <c r="B135" s="18"/>
      <c r="C135" s="18"/>
      <c r="D135" s="18"/>
      <c r="E135" s="18"/>
      <c r="F135" s="18"/>
      <c r="G135" s="18"/>
      <c r="H135" s="18"/>
      <c r="I135" s="18"/>
      <c r="J135" s="18"/>
    </row>
    <row r="136" spans="1:10" ht="12.75">
      <c r="A136" s="18"/>
      <c r="B136" s="18"/>
      <c r="C136" s="18"/>
      <c r="D136" s="18"/>
      <c r="E136" s="18"/>
      <c r="F136" s="18"/>
      <c r="G136" s="18"/>
      <c r="H136" s="18"/>
      <c r="I136" s="18"/>
      <c r="J136" s="18"/>
    </row>
    <row r="137" spans="1:10" ht="12.75">
      <c r="A137" s="18"/>
      <c r="B137" s="18"/>
      <c r="C137" s="18"/>
      <c r="D137" s="18"/>
      <c r="E137" s="18"/>
      <c r="F137" s="18"/>
      <c r="G137" s="18"/>
      <c r="H137" s="18"/>
      <c r="I137" s="18"/>
      <c r="J137" s="18"/>
    </row>
  </sheetData>
  <sheetProtection/>
  <mergeCells count="31">
    <mergeCell ref="B30:C30"/>
    <mergeCell ref="B38:C38"/>
    <mergeCell ref="B32:C32"/>
    <mergeCell ref="B19:B25"/>
    <mergeCell ref="C1:J1"/>
    <mergeCell ref="I4:I5"/>
    <mergeCell ref="J4:J5"/>
    <mergeCell ref="H4:H5"/>
    <mergeCell ref="A4:D4"/>
    <mergeCell ref="E4:E5"/>
    <mergeCell ref="G4:G5"/>
    <mergeCell ref="B61:C61"/>
    <mergeCell ref="B59:C59"/>
    <mergeCell ref="B34:C34"/>
    <mergeCell ref="B26:C26"/>
    <mergeCell ref="B54:C54"/>
    <mergeCell ref="B55:B58"/>
    <mergeCell ref="B36:C36"/>
    <mergeCell ref="B47:C47"/>
    <mergeCell ref="B48:B49"/>
    <mergeCell ref="B51:B53"/>
    <mergeCell ref="B50:C50"/>
    <mergeCell ref="B7:B8"/>
    <mergeCell ref="B9:C9"/>
    <mergeCell ref="B27:B29"/>
    <mergeCell ref="B18:C18"/>
    <mergeCell ref="B10:B12"/>
    <mergeCell ref="B13:C13"/>
    <mergeCell ref="B16:C16"/>
    <mergeCell ref="B14:B15"/>
    <mergeCell ref="B39:B46"/>
  </mergeCells>
  <printOptions/>
  <pageMargins left="0.3937007874015748" right="0.1968503937007874" top="0.3937007874015748"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Oksana</cp:lastModifiedBy>
  <cp:lastPrinted>2021-08-27T05:32:10Z</cp:lastPrinted>
  <dcterms:created xsi:type="dcterms:W3CDTF">1996-10-08T23:32:33Z</dcterms:created>
  <dcterms:modified xsi:type="dcterms:W3CDTF">2021-10-12T16:33:30Z</dcterms:modified>
  <cp:category/>
  <cp:version/>
  <cp:contentType/>
  <cp:contentStatus/>
</cp:coreProperties>
</file>